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160"/>
  </bookViews>
  <sheets>
    <sheet name="Hoja2" sheetId="2" r:id="rId1"/>
    <sheet name="Hoja6" sheetId="7" r:id="rId2"/>
    <sheet name="Hoja1" sheetId="3" state="hidden" r:id="rId3"/>
  </sheets>
  <definedNames>
    <definedName name="_xlnm._FilterDatabase" localSheetId="0" hidden="1">Hoja2!$A$4:$AA$30</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5" i="7" l="1"/>
  <c r="D25" i="7"/>
  <c r="Y19" i="2" l="1"/>
</calcChain>
</file>

<file path=xl/sharedStrings.xml><?xml version="1.0" encoding="utf-8"?>
<sst xmlns="http://schemas.openxmlformats.org/spreadsheetml/2006/main" count="542" uniqueCount="216">
  <si>
    <t>No.</t>
  </si>
  <si>
    <t>01 - AUDITORIA DE REGULARIDAD</t>
  </si>
  <si>
    <t>Control Gestión</t>
  </si>
  <si>
    <t>3.1.1.1</t>
  </si>
  <si>
    <t>2020-09-05</t>
  </si>
  <si>
    <t>Gestión Contractual</t>
  </si>
  <si>
    <t>3.1.3.1</t>
  </si>
  <si>
    <t>3.1.3.2</t>
  </si>
  <si>
    <t>Control Financiero</t>
  </si>
  <si>
    <t>Gestión Presupuestal</t>
  </si>
  <si>
    <t>Fecha de terminación</t>
  </si>
  <si>
    <t>Fecha de inicio</t>
  </si>
  <si>
    <t>Área responsable</t>
  </si>
  <si>
    <t>Valor meta</t>
  </si>
  <si>
    <t>Fórmula indicador</t>
  </si>
  <si>
    <t>Nombre indicador</t>
  </si>
  <si>
    <t>Descripción acción</t>
  </si>
  <si>
    <t>Código acción</t>
  </si>
  <si>
    <t>Causa hallazgo</t>
  </si>
  <si>
    <t>Descripción hallazgo</t>
  </si>
  <si>
    <t>Nro. hallazgo</t>
  </si>
  <si>
    <t>Factor</t>
  </si>
  <si>
    <t>Componente</t>
  </si>
  <si>
    <t>Modalidad</t>
  </si>
  <si>
    <t>Código auditoría PAD</t>
  </si>
  <si>
    <t>Vigencia auditoría</t>
  </si>
  <si>
    <t>Sectorial que generó la auditoría</t>
  </si>
  <si>
    <t>Código entidad</t>
  </si>
  <si>
    <t>Dependencia</t>
  </si>
  <si>
    <t>15</t>
  </si>
  <si>
    <t>FONDO DE DESARROLLO LOCAL DE ANTONIO NARINO</t>
  </si>
  <si>
    <t>DIRECCIÓN SECTOR PARTICIPACION CIUDADANA Y DESARROLLO LOCAL</t>
  </si>
  <si>
    <t>02 - AUDITORIA DE DESEMPEÑO</t>
  </si>
  <si>
    <t>HALLAZGO ADMINISTRATIVO CON PRESUNTA INCIDENCIA DISCIPLINARIA, POR EL INCUMPLIMIENTO DE LO PLASMADO EN LOS ESTUDIOS PREVIOS EN EL CONTRATO DE PRESTACIÓN DE SERVICIOS NO.074 DE 2016</t>
  </si>
  <si>
    <t>POSIBLE ERROR HUMANO EN LA REVISIÓN DEL CUMPLIMIENTO DE LOS REQUISITOS DE LAS CERTIFICACIONES LABORALES Y DE ESTUDIO Y PROBABLE DEFICIENCIA EN EL EJERCICIO DE LA SUPERVISIÓN EN LA SOLICITUD DE COPIA DE SOPORTES O JUSTIFICACIÓN DE NO EJECUCIÓN DE OBLIGACIONES</t>
  </si>
  <si>
    <t>PLAN DE TRABAJO FORTALECIMIENTO PROCESO PRECONTRACTUAL Y CONTRACTUAL CONTRATOS DE PRESTACIÓN DE SERV</t>
  </si>
  <si>
    <t>(ACCIONES REALIZADAS/ ACCIONES PROGRAMADAS )*100</t>
  </si>
  <si>
    <t>GESTIÓN CORPORATIVA LOCAL</t>
  </si>
  <si>
    <t>2019-12-16</t>
  </si>
  <si>
    <t>2020-12-16</t>
  </si>
  <si>
    <t>3.1.2.1</t>
  </si>
  <si>
    <t>HALLAZGO ADMINISTRATIVO CON INCIDENCIA FISCAL POR VALOR DE $6.306.091.00 POR  PAGOS SIN SOPORTES Y PRESUNTA INCIDENCIA DISCIPLINARIA POR FALTA DE SEGUIMIENTO A LA EJECUCIÓN DEL CONTRATO DE PRESTACIÓN DE SERVICIOS NO. 059 DE 2018.</t>
  </si>
  <si>
    <t>PLAN DE TRABAJO FORTALECIMIENTO PROCESO PRECONTRACTUAL Y CONTRACTUAL CONTRATOS PS.</t>
  </si>
  <si>
    <t>HALLAZGO ADMINISTRATIVO POR FALENCIAS EN LA SUPERVISIÓN DEL CONTRATO DE PRESTACIÓN DE SERVICIOS NO. 107 DE 2018.</t>
  </si>
  <si>
    <t>POSIBLE DEFICIENCIA EN EL EJERCICIO DE LA SUPERVISIÓN EN LA SOLICITUD DE COPIA DE SOPORTES O JUSTIFICACIÓN DE NO EJECUCIÓN DE OBLIGACIONES</t>
  </si>
  <si>
    <t>PLAN DE TRABAJO FORTALECIMIENTO APOYOS A LA SUPERVISIÓN.</t>
  </si>
  <si>
    <t>HALLAZGO ADMINISTRATIVO POR DEFICIENCIAS EN LA INFORMACION CONTRACTUAL</t>
  </si>
  <si>
    <t>POSIBLE DEFICIENCIAS EN EL PROCEDIMIENTO PARA EL CARGUE Y SEGUIMIENTO DE  LA INFORMACION CONTRACTUAL</t>
  </si>
  <si>
    <t>PLAN DE TRABAJO CUMPLIDO</t>
  </si>
  <si>
    <t>(ACCIONES FORMULADAS/ACCIONES CUMPLIDAS)*100</t>
  </si>
  <si>
    <t>GRUPOS DE TRABAJO  DE PLANEACIÓN Y DE CONTRATACIÓN</t>
  </si>
  <si>
    <t>2021-05-06</t>
  </si>
  <si>
    <t>POR DEFICIENCIAS EN LA INFORMACION CONTRACTUAL</t>
  </si>
  <si>
    <t>GRUPOS DE TRABAJO  DE PLANEACIÓN</t>
  </si>
  <si>
    <t>3.1.4.1</t>
  </si>
  <si>
    <t>HALLAZGO ADMINISTRATIVO CON INCIDENCIA FISCAL POR VALOR DE $11.140.600.00 Y PRESUNTA INCIDENCIA DISCIPLINARIA POR IRREGULARIDADES EN LA PLANEACIÓN Y  EJECUCIÓN DEL CONTRATO DE PRESTACIÓN DE SERVICIOS NO. 045 DE 2019.</t>
  </si>
  <si>
    <t>POSIBLE ERROR EN LA DEFINICIÓN DEL PERFIL EN CORRESPONDENCIA CON LA MISIONALIDAD DE LA ALCALDÍA LOCAL</t>
  </si>
  <si>
    <t>REUNIÓN DE PLANEACIÓN</t>
  </si>
  <si>
    <t>3.1.5.1</t>
  </si>
  <si>
    <t>HALLAZGO ADMINISTRATIVO CON INCIDENCIA FISCAL EN CUANTÍA DE $1.640.000,00 POR MAYOR VALOR PAGADO EN LA PRIMERA CUENTA DE COBRO Y PRESUNTA INCIDENCIA DISCIPLINARIA POR DEBILIDADES EN LA SUPERVISIÓN DEL CONTRATO DE PRESTACIÓN DE SERVICIOS NO. 054 DE 2019.</t>
  </si>
  <si>
    <t>POSIBLE ERROR HUMANO EN LA REVISIÓN DE LA FECHA DE INICIO DEL CONTRATO  DE PRESTACIÓN DE SERVICIOS NO. 054 DE 2019.</t>
  </si>
  <si>
    <t>REINTEGRO CONTRATO DE PRESTACIÓN DE SERVICIOS NO. 054 DE 2019.</t>
  </si>
  <si>
    <t>(REINTEGROS REALIZADOS/ REINTREGOS PROGRAMADOS)*100</t>
  </si>
  <si>
    <t>3.1.6.1</t>
  </si>
  <si>
    <t>HALLAZGO ADMINISTRATIVO POR LA FALTA DE CUMPLIMIENTO EN LOS PROCEDIMIENTOS DE GESTIÓN DOCUMENTAL EN EL CONTRATO DE PRESTACIÓN DE SERVICIOS NO. 093 DE 2019.</t>
  </si>
  <si>
    <t>POSIBLE DEFICIENCIA EN EL EJERCICIO DE LA SUPERVISIÓN EN LA SOLICITUD DE COPIA DE SOPORTES O JUSTIFICACIÓN DE NO EJECUCIÓN DE OBLIGACIONES POSIBLE DEFICIENCIA EN EL EJERCICIO DE LA SUPERVISIÓN EN LA SOLICITUD DE COPIA DE SOPORTES O JUSTIFICACIÓN DE NO EJECUCIÓN DE OBLIGACIONES</t>
  </si>
  <si>
    <t>3.2.1</t>
  </si>
  <si>
    <t>HALLAZGO ADMINISTRATIVO CON PRESUNTA INCIDENCIA DISCIPLINARIA POR INEFECTIVIDAD DE LA ACCIÓN PLANTEADA EN EL PLAN DE MEJORAMIENTO REFERENTE A LA AUDITORÍA DE REGULARIDAD CÓDIGO 114 PAD 2018, HALLAZGO 3.1.3.1.  MEDIANTE RADICADO 20186520053661, EL FDLAN ENTREGO LA RESPUESTA A LO OBSERVADO POR EL ENTE DE CONTROL EN EL INFORME PRELIMINAR Y EL GRUPO AUDITOR MANIFESTÓ “NO SE EVIDENCIA ACCIONES QUE ELIMINEN LA CAUSA Y SUBSANE EL HALLAZGO DETECTADO POR LA CONTRALORÍA DE BOGOTÁ EN FORMA REITERADA”.</t>
  </si>
  <si>
    <t>POSIBLE DEFICIENCIA EN LA DISTRIBUCIÓN DE FUNCIONES PARA LA ALIMENTACIÓN DEL SISTEMA SECOP II</t>
  </si>
  <si>
    <t>PLAN DE TRABAJO SECOP</t>
  </si>
  <si>
    <t>HALLAZGO ADMINISTRATIVO. POR INEFECTIVIDAD DE LA ACCIÓN PLANTEADA EN EL PLAN DE MEJORAMIENTO.</t>
  </si>
  <si>
    <t>POSIBLE FALTA DE ARTICULACIÓN PARA EL CUMPLIMIENTO DE LA ACCIÓN INICIALMENTE FORMULADA Y EN LA CONSOLIDACIÓN Y ENTREGA DE EVIDENCIAS QUE PERMITAN MOSTRAR CON SUFICIENCIA LA APLICACIÓN DE LOS CONTROLES Y ACTIVIDADES PLANEADAS EN EL MARCO DEL PLAN DE MEJORAMIENTO.</t>
  </si>
  <si>
    <t>PLAN DE TRABAJO</t>
  </si>
  <si>
    <t>(NÚMERO DE ACCIONES REALIZADAS/ NÚMERO DE ACCIONES FORMULADAS)*100</t>
  </si>
  <si>
    <t>REFERENTE DE SEGURIDAD E IVC</t>
  </si>
  <si>
    <t>2020-07-22</t>
  </si>
  <si>
    <t>2021-07-21</t>
  </si>
  <si>
    <t>Control de Resultados</t>
  </si>
  <si>
    <t>Planes, Programas y Proyectos y/o Plan Estrátegico</t>
  </si>
  <si>
    <t>3.2.1.1</t>
  </si>
  <si>
    <t>HALLAZGO ADMINISTRATIVO CON PRESUNTA INCIDENCIA DISCIPLINARIA POR DESTINACIÓN DE RECURSOS A PROYECTO DE INVERSIÓN SIN PROGRAMACIÓN DE META.</t>
  </si>
  <si>
    <t>POSIBLE FALTA DE COORDINACIÓN PARA LA  DESTINACIÓN DE RECURSOS A PROYECTO DE INVERSIÓN.</t>
  </si>
  <si>
    <t>3.2.2</t>
  </si>
  <si>
    <t>HALLAZGO ADMINISTRATIVO CON PRESUNTA INCIDENCIA DISCIPLINARIA POR INEFECTIVIDAD DE LA ACCIÓN PLANTEADA EN EL PLAN DE MEJORAMIENTO REFERENTE A LA AUDITORÍA DE REGULARIDAD CÓDIGO 114 PAD 2018, HALLAZGO 3.1.3.2.  MEDIANTE RADICADO 20186520053661, EL FDLAN ENTREGO LA RESPUESTA A LO OBSERVADO POR EL ENTE DE CONTROL EN EL INFORME PRELIMINAR Y SE EVIDENCIÓ LA ACEPTACIÓN DEL HALLAZGO, POR LO TANTO, SE CONFIGURÓ HALLAZGO Y EL FDLAN REPORTÓ ACCIÓN DE MEJORA QUE FUE INEFECTIVA, NO SUBSANA EL HALLAZGO.</t>
  </si>
  <si>
    <t>POSIBLES FALENCIAS EN EL PROCESO DE CONSOLIDACIÓN DE EVIDENCIAS DEL PLAN DE MEJORAMIENTO.</t>
  </si>
  <si>
    <t>EVIDENCIAS DE SEGUIMIENTO</t>
  </si>
  <si>
    <t>EVIDENCIAS APORTADAS QUE PERMITAN EVIDENCIAS EL SEGUIMIENTO.</t>
  </si>
  <si>
    <t>3.3.1</t>
  </si>
  <si>
    <t>HALLAZGO ADMINISTRATIVO POR LA FALTA DE PLANEACIÓN EN LA ETAPA PRECONTRACTUAL</t>
  </si>
  <si>
    <t>POSIBLE FALTA DE PROFUNDIDAD EN LA REDACCIÓN DE LOS ARGUMENTOS POR LOS CUALES SE PRIORIZARON OBRAS DEL MONTO AGOTABLE DEL CONTRATO EN LOS COMITÉ DE OBRA</t>
  </si>
  <si>
    <t>ACTAS DE COMITÉ DE OBRA</t>
  </si>
  <si>
    <t>(CONTRATOS DE MONTO AGOTABLE CON ACTAS DE COMITÉ DE PRIROIZACIÓN/ CONTRATOS DE MONTO AGOTABLE SUSCRITOS)*100</t>
  </si>
  <si>
    <t>GESTIÓN PÚBLICA TERRITORIAL - OBRAS</t>
  </si>
  <si>
    <t>2019-08-20</t>
  </si>
  <si>
    <t>2020-08-05</t>
  </si>
  <si>
    <t>HALLAZGO  ADMINISTRATIVO POR EL INGENTE DESORDEN EN LA FOLIACIÓN DEL ARCHIVO CONTRACTUAL. CPS NO.006 DE 2018.</t>
  </si>
  <si>
    <t>PRESUNTA FALTA DE CONTROLES EFECTIVOS PARA LA DETECCIÓN DE ERRORES EN LA GESTIÓN DOCUMENTAL.</t>
  </si>
  <si>
    <t>CONTROLES GESTIÓN DOCUMENTAL</t>
  </si>
  <si>
    <t>SUMA DE LAS ACTIVIDADES PLANTEDAS</t>
  </si>
  <si>
    <t>GESTIÓN DEL DESARROLLO LOCAL</t>
  </si>
  <si>
    <t>2019-10-25</t>
  </si>
  <si>
    <t>2020-10-23</t>
  </si>
  <si>
    <t>Gestión Financiera</t>
  </si>
  <si>
    <t>HALLAZGO ADMINISTRATIVO POR INCUMPLIMIENTO AL MANUAL DE ADMINISTRACIÓN Y COBRO PERSUASIVO DE CARTERA EN EL SECTOR DE LOCALIDADES Y FALTA DE CONTROLES PARA EL REGISTRO CONFIABLE DE LA INFORMACIÓN CONTABLE.</t>
  </si>
  <si>
    <t>AÚN CUANDO SE HAN VENIDO DESARROLLANDO ACCIONES PERMANENTES PARA LA NORMALIZACIÓN Y CONCILIACIÓN DE LA INFORMACIÓN ENTRÉ LAS ÁREAS JURÍDICAS Y CONTABLES, EL VOLUMEN DE INFORMACIÓN HISTÓRICA QUE REQUIERE ANÁLISIS Y DEPURACIÓN NO HA PERMITIDO LA NORMALIZACIÓN DE TODOS EXPEDIENTES Y DE LOS VALORES DE LAS MULTAS, RAZÓN POR LA CUAL LA ALCALDÍA SIGUE EN ESTE PROCESO.</t>
  </si>
  <si>
    <t>PLAN DE TRABAJO DE NORMALIZACIÓN DE INFORMACIÓ DE MULTAS</t>
  </si>
  <si>
    <t>GESTIÓN POLICIVA / CONTABILIDAD</t>
  </si>
  <si>
    <t>HALLAZGO ADMINISTRATIVO POR FALTA DE SOPORTES Y DEFICIENCIAS EN LA SUPERVISIÓN DE LOS CONTRATOS DE PRESTACIÓN DE SERVICIOS 01 DE 2018 Y 08 DE 2019.</t>
  </si>
  <si>
    <t>NO SE LLEVÓ A CABO UNA EXHAUSTIVA Y DETALLADA REVISIÓN DE LOS CONTRATOS Y PASOS PARA AUTORIZACIÓN DE PAGO.</t>
  </si>
  <si>
    <t>CAPACITACIÓN SOBRE ROL DE SUPERVISIÓN</t>
  </si>
  <si>
    <t>2 CAPACITACIONES POR VIGENCIA ANUAL</t>
  </si>
  <si>
    <t>CONTRATACIÓN</t>
  </si>
  <si>
    <t>2020-11-01</t>
  </si>
  <si>
    <t>2021-09-20</t>
  </si>
  <si>
    <t>3.3.2</t>
  </si>
  <si>
    <t>HALLAZGO ADMINISTRATIVO CON PRESUNTA INCIDENCIA DISCIPLINARIA POR PLANEACIÓN DEFICIENTE DEL PROCESO FDLAN-SAMC-012-2016 QUE ORIGINÓ EL COP NO. 142 DE 2016 SUSCRITO CON 4 A SOLUCIONES DE INGENIERIA S.A.S, Y POR FALTA DE ACTUALIZACIÓN OPORTUNA DE LAS PÓLIZAS.</t>
  </si>
  <si>
    <t>SITUACIONES ADMINSITRATIVAS SUCEPTIBLE DE SER SUBSANADAS EN LA EJECUCIÓN DE CONTRATOS DE OBRA.</t>
  </si>
  <si>
    <t>AJUSTES DE OBRA</t>
  </si>
  <si>
    <t>(AJUSTES PROGRAMADOS/ AJUSTES REALIZADOS)*100%</t>
  </si>
  <si>
    <t>HALLAZGO ADMINISTRATIVO POR DEBILIDADES EN LA SUPERVISIÓN DEL CONTRATO CPS NO. 124 DE 2017</t>
  </si>
  <si>
    <t>POSIBLE DESCONOCIMIENTO DE LOS APOYOS A LA SUPERVISIÓN DE LA NORMATIVIDAD VIGENTE Y DE LOS DOCUMENTOS QUE CONFORMAN LOS EXPEDIENTES CONTRACTUALES</t>
  </si>
  <si>
    <t>ANEXOS TÉCNICOS AJUSTADOS</t>
  </si>
  <si>
    <t>AJUSTES TÉCNICOS AJUSTADOS/ AJUSTES TÉCNICOS REALIZADOS</t>
  </si>
  <si>
    <t>HALLAZGO ADMINISTRATIVO POR FALTA DE SOPORTES Y DEFICIENCIAS EN LA SUPERVISIÓN DEL CONVENIO INTERADMINISTRATIVO 136 DE 2018.</t>
  </si>
  <si>
    <t>NO SE LLEVÓ ACABO LA TRAZABILIDAD Y SEGUIMIENTO DE LA REVISIÓN DE LAS CUENTAS POR PAGAR DE MANERA CONTINUA.</t>
  </si>
  <si>
    <t>MESAS DE TRABAJO DE OBLIGACIONES POR PAGAR POR PERIODO CAUSADO</t>
  </si>
  <si>
    <t># MESAS DE TRABAJO MENSUALES 10 DE PERIODOS</t>
  </si>
  <si>
    <t>3.3.3</t>
  </si>
  <si>
    <t>HALLAZGO ADMINISTRATIVO CON PRESUNTA INCIDENCIA DISCIPLINARIA CONTRATO DE OBRA 127 DE 2016, SUSCRITO CON EL CONSORCIO ARQING ANTONIO NARIÑO.</t>
  </si>
  <si>
    <t>HALLAZGO ADMINISTRATIVO CON INCIDENCIA FISCAL POR VALOR DE $30.350.000. Y PRESUNTA INCIDENCIA DISCIPLINARIA, POR EL DESCONOCIMIENTO A LO PLASMADO EN EL PLIEGO DE CONDICIONES DEFINITIVO Y ANEXO TÉCNICO, POR LA FALTA DE SEGUIMIENTO DE LA SUPERVISIÓN - CPS 130 DE 2017</t>
  </si>
  <si>
    <t>3.3.3.1</t>
  </si>
  <si>
    <t>HALLAZGO ADMINISTRATIVO, POR LA INADECUADA APLICACIÓN DE LOS RECURSOS PÚBLICOS, DEBILIDADES EN LA IDENTIFICACIÓN DE LOS RUBROS Y MANEJO PRESUPUESTAL, ASÍ COMO LA IRREGULAR SANCIÓN DE LOS DECRETOS LOCALES 03, 07 Y 08 DE 2019.</t>
  </si>
  <si>
    <t>POSIBLE DEBILIDAD Y DESCONOCIMIENTO DE LOS PROCEDIMIENTOS Y MARCO OPERACIONAL PARA LA IDENTIFICACIÓN Y REGISTRO EN RUBROS PRESUPUESTALES.</t>
  </si>
  <si>
    <t>3.3.3.2</t>
  </si>
  <si>
    <t>HALLAZGO ADMINISTRATIVO, POR LA BAJA GESTIÓN DE LA ADMINISTRACIÓN LOCAL EN LA FORMULACIÓN DE LOS PROYECTOS DE INVERSIÓN Y LOS PROCESOS DE CONTRATACIÓN, PARA LOGRAR EJECUCIONES DURANTE LA VIGENCIA Y DISMINUCIÓN DE LAS OBLIGACIONES POR PAGAR.</t>
  </si>
  <si>
    <t>3.3.4</t>
  </si>
  <si>
    <t>HALLAZGO ADMINISTRATIVO POR LA FALTA DE UNA DEBIDA SUPERVISIÓN AL CONTRATO DE OBRA PÚBLICA128 DE 2017, SUSCRITO CON CONSORCIO CRONOS.</t>
  </si>
  <si>
    <t>POSIBLE FALTA DE INCLUSIÓN DE LA OBLIGACIÓN TÁCITA DE TRÁMITE DE DOCUMENTOS NECESARIOS EN LA CONTRUCCIÓN DE OBRA NUEVA O ADECUACIÓN</t>
  </si>
  <si>
    <t>INCLUSIÓN DE OBLIGACIÓN DE DOCUMENTOS DE OCUPACIÓN</t>
  </si>
  <si>
    <t>NÚMERO DE PROCESOS DE OBRA NUEVA O ADECUACIÓN / NÚMERO DE PROCESOS CON EL AJUSTE REALIZADO EN LOS DOCUMENTOS CONTRACTUALES</t>
  </si>
  <si>
    <t>HALLAZGO ADMINISTRATIVO CON INCIDENCIA FISCAL POR VALOR DE $37.232.577.00 Y PRESUNTA INCIDENCIA DISCIPLINARIA, POR LA SUSCRIPCIÓN DE CONTRATO SIN EL LLENO DE REQUISITOS - CPS 011 DE 2017</t>
  </si>
  <si>
    <t>POSIBLE ERROR HUMANO EN LA VERIFICACIÓN DE LA COHERENCIA DEL ESTUDIO PREVIO Y EL NO HAY EXPEDIDO</t>
  </si>
  <si>
    <t>VERIFICACIÓN IDONEIDAD PARA CONTRATOS DE PRESTACIÓN DE SERVICIOS</t>
  </si>
  <si>
    <t>3.3.5</t>
  </si>
  <si>
    <t>HALLAZGO ADMINISTRATIVO POR FALENCIAS EN EL SEGUIMIENTO A LA EJECUCIÓN CONTRACTUAL POR PARTE DE LA SUPERVISIÓN - CPS 006 DE 2017</t>
  </si>
  <si>
    <t>POSIBLES FALENCIAS EN EL SEGUIMIENTO A LA EJECUCIÓN CONTRACTUAL DE CONTRATOS DE PRESTACIÓN DE SERVICIOS PROFESIONALES Y APOYO A LA GESTIÓN</t>
  </si>
  <si>
    <t>LISTA DE CHEQUEO ¨LECCIONES APRENDIDAS¨</t>
  </si>
  <si>
    <t>SUMA DE LA LISTA DE CHEQUEO GENERADA  Y APLICADA</t>
  </si>
  <si>
    <t>Dependencia: Antonio Nariño</t>
  </si>
  <si>
    <t>INCIDENCIA</t>
  </si>
  <si>
    <t>SEGUIMIENTO OFICINA DE CONTROL INTERNO</t>
  </si>
  <si>
    <t>Administrativa</t>
  </si>
  <si>
    <t>Disciplinaria</t>
  </si>
  <si>
    <t>Fiscal</t>
  </si>
  <si>
    <t>Penal</t>
  </si>
  <si>
    <t xml:space="preserve">Estado de la acción </t>
  </si>
  <si>
    <t>Observaciones</t>
  </si>
  <si>
    <t>Matriz de seguimiento Plan de Mejoramiento Contraloría de Bogotá</t>
  </si>
  <si>
    <t>X</t>
  </si>
  <si>
    <t>-</t>
  </si>
  <si>
    <t>Porcentaje de avance de la acción observado</t>
  </si>
  <si>
    <t>Sin iniciar</t>
  </si>
  <si>
    <t>En ejecución</t>
  </si>
  <si>
    <t>Vencida</t>
  </si>
  <si>
    <t>Cumplida</t>
  </si>
  <si>
    <t>realizar a través de la gestión del apoyo a la supervisión el arreglo del hundimiento y las fisuras en los bordillos de confinamiento que dieron origen al hallazgo</t>
  </si>
  <si>
    <t>definir un plan de trabajo que permita capacitar a los apoyos a la supervisión y la definición de controles para el trámite de pagos.</t>
  </si>
  <si>
    <t>Se reporta el recibo con el reintegro efectuado por el contratista por mayor valor pagado.</t>
  </si>
  <si>
    <t>Se observan actas de comité de obras para la vigencia 2020.</t>
  </si>
  <si>
    <t>Se reporta que se realizó capacitación al equipo de Contratación sobre la correcta verificación de los requisitos y documentos soporte de la hoja de vida, sin embargo el soporte es un pantallazo de Teams que indica una reunión que indica como finalidad "verificar el estado de algunos procesos de la Oficina", no se observa presentación soporte que permita identificar si el tema en mención fue tratado, por lo que se recomienda soportar adecuadamente las actividades y en caso de que este tema no se haya tratado en capacitación es necesario que se ejecute antes del cierre de la vigencia. La acción está próxima a vencerse.
No se observa la generación de lineamientos para fortalecer a los apoyos en la supervisión en el ejercicio y en las lecciones aprendidas, se reporta una reunión en Teams en la cual no es posible identificar el objetivo ni presentación con los lineamientos que hace referencia la acción.
Se deja clasificada como "En ejecución" con un porcentaje de 10%, toda vez que debe sustentarse la acción conforme a las acciones formuladas.</t>
  </si>
  <si>
    <t>Se reportan como evidencias de las acciones las reuniones por Teams del 11 de septiembre en la cual no se observa el objetivo, conclusiones ni presentación soporte y otra del 29 de julio denominada "Reunión procesos de funcionamiento". No es claro que estos soportes indiquen la generación de lineamientos para fortalecer los apoyos a la supervisión y lecciones aprendidas.
No se observa seguimiento trimestral realizado a proceso aleatorios, de los cuales deberían reportarse al menos 3 seguimientos realizados en la vigencia.
La acción quedará clasificada Sin iniciar y se genera la alerta sobre la calidad de los soportes y de la ejecución de las acciones formuladas en el plan de mejoramiento.</t>
  </si>
  <si>
    <t>Se observan unas matrices aleatorias con la verificación de la publicación de la información en SECOP (no es claro si se subsanaron o no las situaciones evidenciadas en el seguimiento).
No se observa el plan de trabajo que permita fortalecer el proceso de formulación de proyectos específicamente, por lo que se recomienda establecer claramente el plan de trabajo, las responsabilidades compartidas.
Teniendo en cuenta que la actividad tiene un período de 8 meses de ejecución y se observan algunos avances en cuanto al control en la publicación, se indicará un 20% de avance durante los dos meses de ejecución.</t>
  </si>
  <si>
    <t>Se reporta como evidencia el pantallazo de una reunión teams denominada "Reunión procesos de funcionamiento", no se observa el objetivo y alcance de la misma con el fin de justificar que fue una reunión de planeación estratégica como se indica en la acción formulada.
Las evidencias no son suficientes para reportar algún avance en la actividad, no se observa los perfiles y el detalle de verificación de los mismos que permitan indicar su cumplimiento.
Esta acción está próxima a vencerse por lo que es necesario que se revisen y sustenten las evidencias y en caso de no dar respuesta total a la actividad tomar las medidas necesarias.</t>
  </si>
  <si>
    <t>Se observan unas matrices aleatorias con la verificación de la publicación de la información en SECOP (no es claro si se subsanaron o no las situaciones evidenciadas en el seguimiento).
No se observa plan de trabajo elaborado en el cual se establezcan las actividades de verificación y publicación y la distribución de responsabilidades descrita en la acción formulada.
Se indicará por tanto un avance del 50% de la acción y se recomienda anexar a las evidencias los documentos que den cuenta de la construcción y establecimiento del plan de acción}, en caso de con contar con este instrumento es necesario que se formule y se garantice que se haya dado cumplimiento y se convierta en un proceso sistemática que evite que se vuelva a observar incumplimientos similares por parte del ente de control.</t>
  </si>
  <si>
    <t>No se observan evidencias de que la acción haya iniciado, se recomienda establecer las acciones que garanticen sus ejecución, esta actividad vence en julio de 2021 por lo que aun se cuenta con tiempo para su oportuno cumplimiento. Es necesario que se implementen seguimientos periódicos que generen alertas sobre su avance.</t>
  </si>
  <si>
    <t>Se adjunta por parte de la Alcaldía Local:
1. Acta para la formulación de acciones del plan de mejora 130 del 5 de julio de 2020 en La cual para el hallazgo en mención se observan dos acciones: Establecer cronograma de actividades de planeación y Hacer mesas de trabajo con los sectores para verificar los criterios de elegibilidad y viabilidad de los procesos.
2. Soportes de reuniones mensuales de seguimiento a las Obligaciones por Pagar coordinadas por la DGDL 
Como se pudo observar estos soportes no dan cuenta de la acción formulada con respecto al desarrollo de un plan de trabajo y su relación con la adecuada asignación de recursos de inversión a las metas y actividades de los proyectos de inversión.
Se calificará como una actividad sin iniciar toda vez que los soportes no sustentan en ningún nivel el avance de la acción.</t>
  </si>
  <si>
    <t>Este hallazgo es la reiteración e inefectividad de las acciones formuladas en plan de mejoramiento Nro. 114 de 2018. El ente de control reitera el hallazgo toda vez que afirma que "tres beneficiarios han manifestado que a la fecha no se les
ha solucionado el tema de las prótesis", en los soportes suministrados se observa seguimiento a la satisfacción, en los cuales al final los usuarios indican satisfacción sobre las prótesis entregadas.
Se observa cumplimiento de la acción y se recomienda documentar muy bien el seguimiento a la satisfacción y que ésta incluya a la totalidad de beneficiarios del programa.</t>
  </si>
  <si>
    <t>Se observa contratación de personal de apoyo al área de contratación con experiencia en archivo.
No se observa la generación y aprobación de controles preventivos, pues se anexa un documento en Word que indica "propuesta 1", la acción finalizada en octubre de 2020 y al no observar el cumplimiento total se calificará como vencida.
Se recomienda aprobar, socializar e implementar los controles preventivos que se definan.</t>
  </si>
  <si>
    <t>Se observa soporte de actividades de depuración y conciliación de multas entre contabilidad y jurídica.
No se observa plan de trabajo indicado en la acción, por lo que es necesario que se documente y se realice el correspondiente seguimiento que permita lograr el objetivo de depuración a julio de 2021</t>
  </si>
  <si>
    <t>Se observa soporte de reunión en Teams con el título "Seguimiento contratos" , no es claro si asistieron todos los apoyos a la supervisión y si el objetivo y alcance es el mencionado en la acción, tampoco se cuenta con el soporte de la presentación con el material socializado.
Se califica "Sin iniciar" ya que las evidencias no permiten evidencia ningún avance. Se recomienda sustentar voy justificar de firma completa las acciones formuladas</t>
  </si>
  <si>
    <t>Se observa actualización de las pólizas del contrato de obra 142 de 2016</t>
  </si>
  <si>
    <t>Esta acción se califica como vencida ya que su finalización estaba prevista para octubre de 2020 y al verificar las evidencias no se observa con detalle cuáles fueron los cambios realizados a los estudios previos y su ejecución en los procesos similares realizados en 2019 o 2020.
Al verificar los cambios en las obligaciones específicas determinadas en el formato de estudios con relación a la presentación pública del proyecto y cumplimiento de cronogramas se hace remisión a documento de Anexo técnico que no está incluido como evidencia y que hace parte integral de los estudios previos, razón por la cual no es posible determinar el cumplimiento de la acción prevista.</t>
  </si>
  <si>
    <t xml:space="preserve">Se observan actas de seguimiento a las obligaciones por pagar y para el mes de noviembre acta de anulación de RP con el fin de depurar la OXP.
Se indica en ejecución ya que la acción lleva un mes de iniciada su implementación. </t>
  </si>
  <si>
    <t>Se reporta por parte de la Alcaldía Local que el contratista ya realizó reparaciones a los puntos observados. 
Se recomienda sustentar las acciones con el recorrido en el cual se verificó y certificó que fueron ajustes estéticos y no de daños estructurales y que todos los puntos observados fueron solventados por el contratista.</t>
  </si>
  <si>
    <t>No se observan soportes que evidencien la construcción y ejecución de un plan de trabajo de capacitación e implementación de controles para el trámite de pagos.
Se adjunta como evidencia el formato de lista de chequeo de soporte para pago implementada desde el nivel central.
Lo anterior no permite observar el cumplimiento ni avance de las acciones previstas.</t>
  </si>
  <si>
    <t>Se adjunta como evidencia:
1. Acta de reunión de seguimiento a Obligaciones por Pagar de abril de 2020 la cual no aplica ya que la acción inician  en septiembre de 2020.
2. Acta de reunión de seguimiento a Obligaciones por Pagar del 12 de noviembre, la cual no responde a la acción formulada.
No se observa plan de trabajo entre planeación y contratación que busque la socialización de los procedimientos operacionales y reconocimiento y afectación de los rubros presupuestales.</t>
  </si>
  <si>
    <t>No se han efectuado contratos de obra posteriores a la formulación de la acción.
Teniendo en cuenta esta situación se calificará "Sin Iniciar" sin embargo se recomienda la construcción de estudios previos modelos donde se observe la inclusión de las obligaciones definidas en la acción, con el fin de que sean tenidas en cuenta en los próximos procesos que se adelanten.</t>
  </si>
  <si>
    <t>Se anexa como evidencia el formato de lista de chequeo para pagos que no tiene que ver con la acción formulada que refiere "Generar una lista de chequeo para la verificación en los contratos de prestación de servicios de la coherencia de: el estudio previo, el no hay y la idoneidad con el fin de justificar el procesos de contratación". 
No se observa por tanto avance de la acción propuesta que vencía en octubre.
Se recomienda la toma de acciones que garanticen su cumplimiento.</t>
  </si>
  <si>
    <t>No se observa lista de chequeo de lecciones aprendidas descrita en la acción formulada.</t>
  </si>
  <si>
    <t>Información general PM (Fuente SIVICOF)</t>
  </si>
  <si>
    <t>Total general</t>
  </si>
  <si>
    <t>Cuenta de Penal</t>
  </si>
  <si>
    <t>Etiquetas de fila</t>
  </si>
  <si>
    <t>Suma de Administrativa</t>
  </si>
  <si>
    <t>Suma de Fiscal</t>
  </si>
  <si>
    <t>Suma de Disciplinaria</t>
  </si>
  <si>
    <t>Establecer un plan de trabajo que permita fortalecer el proceso de formulación de proyectos y cargue de información</t>
  </si>
  <si>
    <t>Definir un plan de trabajo con mínimo dos acciones que permitan subsanar el incumplimiento de la acción formulada.</t>
  </si>
  <si>
    <t>Establecer un plan de trabajo con mínimo dos acciones que permita eliminar la causa raíz del hallazgo</t>
  </si>
  <si>
    <t>Definir un plan de trabajo de depuración y normalización de información con mínino tres acciones debidamente aprobado por las áreas.</t>
  </si>
  <si>
    <t>Los apoyos a la supervision realizaran la verificación de los soportes que den cuenta de la ejecución del contrato para evidenciar el cumplimiento del contrato por cada obligación, para posteriormente cargar dichas evidencias en la plataforma secop ii. fortalecer a partir de una capacitación el rol del aapoyo a la supervisión de contratos dejando claro su alcance y las implicaciones de sus incumplimientos.</t>
  </si>
  <si>
    <t>Mensualmente realizar mesa de obligaciones por pagar con los diferentes actores de gestión contractual; apoyos a la supervisión, profesional del área de presupuesto, del área de contabilidad, profesional especializado 222-24, el abogado de contratación designado,  el responsable de gestión documental y el delegado de calidad, para realizar un seguimiento a la ejecución  de los contratos y a los pagos pendientes y consolidar el pac, al cual se le hará control respectivo en la siguiente mesa.</t>
  </si>
  <si>
    <t>Establecer un plan de trabajo con mínimo dos acciones enfocadas a mejorar el procedimiento y los conocimientos de los funcionarios que, permita eliminar la causa raíz del hallazgo</t>
  </si>
  <si>
    <t>1. Capacitación al equipo de contratación en el proceso de verificación de los documentos soportes de la hoja de vida.  2.  Generar lineamientos para fortalecer a los apoyos en la supervisión en el ejercicio y en las lecciones aprendidas</t>
  </si>
  <si>
    <t>1. Generar lineamientos para fortalecer a los apoyos en la supervisión en el ejercicio y en las lecciones aprendidas 2. Realizar un seguimiento trimestral aleatorio y con propósito preventivo a contratos de prestación de servicios profesionales y de apoyo a la gestión.</t>
  </si>
  <si>
    <t>Establecer plan de trabajo con mínimo dos actividades para el cargue de información en el aplicativo secop ii con distribución de responsabilidades.</t>
  </si>
  <si>
    <t>Realizar los trámites necesarios para garantizar el reintegro del mayor valor girado en el contrato  de prestación de servicios no. 054 de 2019.</t>
  </si>
  <si>
    <t>Realizar reunión de planeación estrategica con miras a los procesos de contratación de servicios de prestación de servicios profesionales y de apoyo a la gestión de la gestión 2019, para la revisión general de perfiles y la identificación de posibles errores.</t>
  </si>
  <si>
    <t>Realizar los trámites para la consecución de las evidencias del seguimiento realizado por la subred al componente de salud oral , que permitan desvirtuar el hallazgo inicial</t>
  </si>
  <si>
    <t>Establecer en comité de obra con acta debidamente diligenciada y con mayor especificidad, los argumentos técnicas por las cuales  dentro del monto agotable se invervienen o no espacios relacionados en los estudios previos.</t>
  </si>
  <si>
    <t>Definición de controles preventivos para la correcta gestión documental de los expedientes; así mismo contratar personal que cuente con experiencia y formación en gestión documental</t>
  </si>
  <si>
    <t>Realizar a través de la gestión del apoyo a la supervisión  la corrección de la situación que dio origen al hallazgo  y documentarlo.</t>
  </si>
  <si>
    <t>En los anexos técnicos de próximos procesos  con objetos contractuales similires no se establecerán tiempos para las presentaciones públicas de los proyectos</t>
  </si>
  <si>
    <t>Establecer en los documentos precontractuales y en los documentos contractuales, la obligación del contratista de gestionar y pagar si es el caso: los certificados de permiso de ocupación de los bienes inmuebles, los permisos ante bomberos y las revisiones técnico-mecánicas de sistemas de transporte vertical en los casos en los que haya lugar. así mismo se gestionará los documentos que quedarón pendientes en el momento de la auditoría.</t>
  </si>
  <si>
    <t>Generar una lista de chequeo para la verificación en los contratos de prestación de servicios de la coherencia de: el estudio previo, el no hay y la idoneidad con el fin de justificar el procesos de contratación</t>
  </si>
  <si>
    <t>Generar una lista de chequeo para la verificación de los requisitos para el pago que incluya los errores comunes identificados en el trámite de las cuentas de prestación de servicios.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</si>
</sst>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i/>
      <sz val="11"/>
      <color indexed="8"/>
      <name val="Arial Narrow"/>
      <family val="2"/>
    </font>
    <font>
      <b/>
      <sz val="8"/>
      <color indexed="8"/>
      <name val="Arial Narrow"/>
      <family val="2"/>
    </font>
    <font>
      <sz val="11"/>
      <color theme="1"/>
      <name val="Calibri"/>
      <family val="2"/>
      <scheme val="minor"/>
    </font>
    <font>
      <sz val="11"/>
      <color theme="1"/>
      <name val="Arial Narrow"/>
      <family val="2"/>
    </font>
    <font>
      <b/>
      <sz val="8"/>
      <color theme="1"/>
      <name val="Arial Narrow"/>
      <family val="2"/>
    </font>
    <font>
      <b/>
      <sz val="11"/>
      <color theme="1"/>
      <name val="Arial Narrow"/>
      <family val="2"/>
    </font>
    <font>
      <b/>
      <sz val="11"/>
      <color rgb="FF000000"/>
      <name val="Calibri"/>
      <family val="2"/>
    </font>
    <font>
      <sz val="11"/>
      <color indexed="8"/>
      <name val="Calibri"/>
      <family val="2"/>
      <scheme val="minor"/>
    </font>
  </fonts>
  <fills count="10">
    <fill>
      <patternFill patternType="none"/>
    </fill>
    <fill>
      <patternFill patternType="gray125"/>
    </fill>
    <fill>
      <patternFill patternType="solid">
        <fgColor theme="8" tint="0.39997558519241921"/>
        <bgColor indexed="64"/>
      </patternFill>
    </fill>
    <fill>
      <patternFill patternType="solid">
        <fgColor rgb="FFF1F1B4"/>
        <bgColor indexed="64"/>
      </patternFill>
    </fill>
    <fill>
      <patternFill patternType="solid">
        <fgColor theme="9" tint="0.39997558519241921"/>
        <bgColor indexed="64"/>
      </patternFill>
    </fill>
    <fill>
      <patternFill patternType="solid">
        <fgColor rgb="FFFF0000"/>
        <bgColor indexed="64"/>
      </patternFill>
    </fill>
    <fill>
      <patternFill patternType="solid">
        <fgColor rgb="FFF4B084"/>
        <bgColor indexed="64"/>
      </patternFill>
    </fill>
    <fill>
      <patternFill patternType="solid">
        <fgColor rgb="FF8EA9DB"/>
        <bgColor indexed="64"/>
      </patternFill>
    </fill>
    <fill>
      <patternFill patternType="solid">
        <fgColor rgb="FFA9D08E"/>
        <bgColor indexed="64"/>
      </patternFill>
    </fill>
    <fill>
      <patternFill patternType="solid">
        <fgColor theme="5"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3" fillId="0" borderId="0" applyFont="0" applyFill="0" applyBorder="0" applyAlignment="0" applyProtection="0"/>
  </cellStyleXfs>
  <cellXfs count="39">
    <xf numFmtId="0" fontId="0" fillId="0" borderId="0" xfId="0"/>
    <xf numFmtId="0" fontId="4" fillId="0" borderId="0" xfId="0" applyFont="1"/>
    <xf numFmtId="0" fontId="0" fillId="0" borderId="0" xfId="0" applyFont="1"/>
    <xf numFmtId="0" fontId="0" fillId="0" borderId="1" xfId="0" applyFont="1" applyBorder="1" applyAlignment="1">
      <alignment horizontal="center" vertical="center"/>
    </xf>
    <xf numFmtId="0" fontId="1" fillId="3"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2" fillId="9" borderId="1" xfId="0" applyFont="1" applyFill="1" applyBorder="1" applyAlignment="1">
      <alignment horizontal="center" vertical="center" textRotation="90" wrapText="1"/>
    </xf>
    <xf numFmtId="0" fontId="5" fillId="9" borderId="1" xfId="0" applyFont="1" applyFill="1" applyBorder="1" applyAlignment="1">
      <alignment horizontal="center" vertical="center" wrapText="1"/>
    </xf>
    <xf numFmtId="0" fontId="7" fillId="5" borderId="1" xfId="0" applyFont="1" applyFill="1" applyBorder="1" applyAlignment="1">
      <alignment horizontal="center"/>
    </xf>
    <xf numFmtId="0" fontId="7" fillId="6" borderId="1" xfId="0" applyFont="1" applyFill="1" applyBorder="1" applyAlignment="1">
      <alignment horizontal="center"/>
    </xf>
    <xf numFmtId="0" fontId="7" fillId="7" borderId="1" xfId="0" applyFont="1" applyFill="1" applyBorder="1" applyAlignment="1">
      <alignment horizontal="center"/>
    </xf>
    <xf numFmtId="0" fontId="7" fillId="8" borderId="1" xfId="0" applyFont="1" applyFill="1" applyBorder="1" applyAlignment="1">
      <alignment horizont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0" fillId="0" borderId="0" xfId="0" applyFont="1" applyAlignment="1">
      <alignment vertical="center"/>
    </xf>
    <xf numFmtId="0" fontId="0" fillId="0" borderId="1" xfId="0" applyFont="1" applyBorder="1" applyAlignment="1">
      <alignment horizontal="justify" vertical="center" wrapText="1"/>
    </xf>
    <xf numFmtId="0" fontId="0" fillId="0" borderId="1" xfId="0" applyFont="1" applyBorder="1" applyAlignment="1">
      <alignment horizontal="justify" vertical="center"/>
    </xf>
    <xf numFmtId="9" fontId="0" fillId="0" borderId="1" xfId="1" applyFont="1" applyBorder="1" applyAlignment="1">
      <alignment horizontal="center" vertical="center"/>
    </xf>
    <xf numFmtId="0" fontId="0" fillId="0" borderId="0" xfId="0" pivotButton="1"/>
    <xf numFmtId="0" fontId="0" fillId="0" borderId="0" xfId="0" applyNumberFormat="1"/>
    <xf numFmtId="0" fontId="0" fillId="0" borderId="0" xfId="0" applyAlignment="1">
      <alignment horizontal="left"/>
    </xf>
    <xf numFmtId="0" fontId="0" fillId="0" borderId="0" xfId="0" applyFont="1" applyAlignment="1">
      <alignment horizontal="center"/>
    </xf>
    <xf numFmtId="9" fontId="0" fillId="0" borderId="0" xfId="1" applyFont="1"/>
    <xf numFmtId="12" fontId="0" fillId="0" borderId="0" xfId="1" applyNumberFormat="1" applyFont="1"/>
    <xf numFmtId="0" fontId="8" fillId="2" borderId="1" xfId="0" applyFont="1" applyFill="1" applyBorder="1" applyAlignment="1">
      <alignment horizontal="center" vertical="center" wrapText="1"/>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2" fillId="9" borderId="11"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5" fillId="9" borderId="2" xfId="0" applyFont="1" applyFill="1" applyBorder="1" applyAlignment="1">
      <alignment horizontal="center" vertical="top"/>
    </xf>
    <xf numFmtId="0" fontId="6" fillId="0" borderId="8"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cellXfs>
  <cellStyles count="2">
    <cellStyle name="Normal" xfId="0" builtinId="0"/>
    <cellStyle name="Porcentaje" xfId="1" builtinId="5"/>
  </cellStyles>
  <dxfs count="32">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Olga Milena Corzo Estepa" refreshedDate="44155.478043981479" createdVersion="6" refreshedVersion="6" minRefreshableVersion="3" recordCount="26">
  <cacheSource type="worksheet">
    <worksheetSource ref="A4:X30" sheet="Hoja2"/>
  </cacheSource>
  <cacheFields count="24">
    <cacheField name="No." numFmtId="0">
      <sharedItems containsSemiMixedTypes="0" containsString="0" containsNumber="1" containsInteger="1" minValue="71" maxValue="139"/>
    </cacheField>
    <cacheField name="Código entidad" numFmtId="0">
      <sharedItems/>
    </cacheField>
    <cacheField name="Dependencia" numFmtId="0">
      <sharedItems/>
    </cacheField>
    <cacheField name="Sectorial que generó la auditoría" numFmtId="0">
      <sharedItems/>
    </cacheField>
    <cacheField name="Vigencia auditoría" numFmtId="0">
      <sharedItems containsSemiMixedTypes="0" containsString="0" containsNumber="1" containsInteger="1" minValue="2019" maxValue="2020" count="2">
        <n v="2019"/>
        <n v="2020"/>
      </sharedItems>
    </cacheField>
    <cacheField name="Código auditoría PAD" numFmtId="0">
      <sharedItems containsSemiMixedTypes="0" containsString="0" containsNumber="1" containsInteger="1" minValue="105" maxValue="169"/>
    </cacheField>
    <cacheField name="Modalidad" numFmtId="0">
      <sharedItems/>
    </cacheField>
    <cacheField name="Componente" numFmtId="0">
      <sharedItems/>
    </cacheField>
    <cacheField name="Factor" numFmtId="0">
      <sharedItems/>
    </cacheField>
    <cacheField name="Nro. hallazgo" numFmtId="0">
      <sharedItems count="17">
        <s v="3.1.1.1"/>
        <s v="3.1.2.1"/>
        <s v="3.1.3.1"/>
        <s v="3.1.3.2"/>
        <s v="3.1.4.1"/>
        <s v="3.1.5.1"/>
        <s v="3.1.6.1"/>
        <s v="3.2.1"/>
        <s v="3.2.1.1"/>
        <s v="3.2.2"/>
        <s v="3.3.1"/>
        <s v="3.3.2"/>
        <s v="3.3.3"/>
        <s v="3.3.3.1"/>
        <s v="3.3.3.2"/>
        <s v="3.3.4"/>
        <s v="3.3.5"/>
      </sharedItems>
    </cacheField>
    <cacheField name="Descripción hallazgo" numFmtId="0">
      <sharedItems longText="1"/>
    </cacheField>
    <cacheField name="Causa hallazgo" numFmtId="0">
      <sharedItems longText="1"/>
    </cacheField>
    <cacheField name="Código acción" numFmtId="0">
      <sharedItems containsSemiMixedTypes="0" containsString="0" containsNumber="1" containsInteger="1" minValue="1" maxValue="8"/>
    </cacheField>
    <cacheField name="Descripción acción" numFmtId="0">
      <sharedItems longText="1"/>
    </cacheField>
    <cacheField name="Nombre indicador" numFmtId="0">
      <sharedItems/>
    </cacheField>
    <cacheField name="Fórmula indicador" numFmtId="0">
      <sharedItems/>
    </cacheField>
    <cacheField name="Valor meta" numFmtId="0">
      <sharedItems containsSemiMixedTypes="0" containsString="0" containsNumber="1" containsInteger="1" minValue="1" maxValue="100"/>
    </cacheField>
    <cacheField name="Área responsable" numFmtId="0">
      <sharedItems/>
    </cacheField>
    <cacheField name="Fecha de inicio" numFmtId="0">
      <sharedItems/>
    </cacheField>
    <cacheField name="Fecha de terminación" numFmtId="0">
      <sharedItems/>
    </cacheField>
    <cacheField name="Administrativa" numFmtId="0">
      <sharedItems containsSemiMixedTypes="0" containsString="0" containsNumber="1" containsInteger="1" minValue="1" maxValue="1"/>
    </cacheField>
    <cacheField name="Disciplinaria" numFmtId="0">
      <sharedItems containsString="0" containsBlank="1" containsNumber="1" containsInteger="1" minValue="1" maxValue="1"/>
    </cacheField>
    <cacheField name="Fiscal" numFmtId="0">
      <sharedItems containsString="0" containsBlank="1" containsNumber="1" containsInteger="1" minValue="1" maxValue="1" count="2">
        <m/>
        <n v="1"/>
      </sharedItems>
    </cacheField>
    <cacheField name="Penal"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
  <r>
    <n v="71"/>
    <s v="15"/>
    <s v="FONDO DE DESARROLLO LOCAL DE ANTONIO NARINO"/>
    <s v="DIRECCIÓN SECTOR PARTICIPACION CIUDADANA Y DESARROLLO LOCAL"/>
    <x v="0"/>
    <n v="145"/>
    <s v="02 - AUDITORIA DE DESEMPEÑO"/>
    <s v="Control Gestión"/>
    <s v="Gestión Contractual"/>
    <x v="0"/>
    <s v="HALLAZGO ADMINISTRATIVO CON PRESUNTA INCIDENCIA DISCIPLINARIA, POR EL INCUMPLIMIENTO DE LO PLASMADO EN LOS ESTUDIOS PREVIOS EN EL CONTRATO DE PRESTACIÓN DE SERVICIOS NO.074 DE 2016"/>
    <s v="POSIBLE ERROR HUMANO EN LA REVISIÓN DEL CUMPLIMIENTO DE LOS REQUISITOS DE LAS CERTIFICACIONES LABORALES Y DE ESTUDIO Y PROBABLE DEFICIENCIA EN EL EJERCICIO DE LA SUPERVISIÓN EN LA SOLICITUD DE COPIA DE SOPORTES O JUSTIFICACIÓN DE NO EJECUCIÓN DE OBLIGACIONES"/>
    <n v="4"/>
    <s v="1. capacitación al equipo de contratación en el proceso de verificación de los documentos soportes de la hoja de vida.  2.  generar lineamientos para fortalecer a los apoyos en la supervisión en el ejercicio y en las lecciones aprendidas"/>
    <s v="PLAN DE TRABAJO FORTALECIMIENTO PROCESO PRECONTRACTUAL Y CONTRACTUAL CONTRATOS DE PRESTACIÓN DE SERV"/>
    <s v="(ACCIONES REALIZADAS/ ACCIONES PROGRAMADAS )*100"/>
    <n v="100"/>
    <s v="GESTIÓN CORPORATIVA LOCAL"/>
    <s v="2019-12-16"/>
    <s v="2020-12-16"/>
    <n v="1"/>
    <n v="1"/>
    <x v="0"/>
    <m/>
  </r>
  <r>
    <n v="77"/>
    <s v="15"/>
    <s v="FONDO DE DESARROLLO LOCAL DE ANTONIO NARINO"/>
    <s v="DIRECCIÓN SECTOR PARTICIPACION CIUDADANA Y DESARROLLO LOCAL"/>
    <x v="0"/>
    <n v="145"/>
    <s v="02 - AUDITORIA DE DESEMPEÑO"/>
    <s v="Control Gestión"/>
    <s v="Gestión Contractual"/>
    <x v="1"/>
    <s v="HALLAZGO ADMINISTRATIVO CON INCIDENCIA FISCAL POR VALOR DE $6.306.091.00 POR  PAGOS SIN SOPORTES Y PRESUNTA INCIDENCIA DISCIPLINARIA POR FALTA DE SEGUIMIENTO A LA EJECUCIÓN DEL CONTRATO DE PRESTACIÓN DE SERVICIOS NO. 059 DE 2018."/>
    <s v="POSIBLE ERROR HUMANO EN LA REVISIÓN DEL CUMPLIMIENTO DE LOS REQUISITOS DE LAS CERTIFICACIONES LABORALES Y DE ESTUDIO Y PROBABLE DEFICIENCIA EN EL EJERCICIO DE LA SUPERVISIÓN EN LA SOLICITUD DE COPIA DE SOPORTES O JUSTIFICACIÓN DE NO EJECUCIÓN DE OBLIGACIONES"/>
    <n v="1"/>
    <s v="1. capacitación al equipo de contratación en el proceso de verificación de los documentos soportes de la hoja de vida.  2.  generar lineamientos para fortalecer a los apoyos en la supervisión en el ejercicio y en las lecciones aprendidas"/>
    <s v="PLAN DE TRABAJO FORTALECIMIENTO PROCESO PRECONTRACTUAL Y CONTRACTUAL CONTRATOS PS."/>
    <s v="(ACCIONES REALIZADAS/ ACCIONES PROGRAMADAS )*100"/>
    <n v="100"/>
    <s v="GESTIÓN CORPORATIVA LOCAL"/>
    <s v="2019-12-16"/>
    <s v="2020-12-16"/>
    <n v="1"/>
    <n v="1"/>
    <x v="1"/>
    <m/>
  </r>
  <r>
    <n v="88"/>
    <s v="15"/>
    <s v="FONDO DE DESARROLLO LOCAL DE ANTONIO NARINO"/>
    <s v="DIRECCIÓN SECTOR PARTICIPACION CIUDADANA Y DESARROLLO LOCAL"/>
    <x v="0"/>
    <n v="145"/>
    <s v="02 - AUDITORIA DE DESEMPEÑO"/>
    <s v="Control Gestión"/>
    <s v="Gestión Contractual"/>
    <x v="2"/>
    <s v="HALLAZGO ADMINISTRATIVO POR FALENCIAS EN LA SUPERVISIÓN DEL CONTRATO DE PRESTACIÓN DE SERVICIOS NO. 107 DE 2018."/>
    <s v="POSIBLE DEFICIENCIA EN EL EJERCICIO DE LA SUPERVISIÓN EN LA SOLICITUD DE COPIA DE SOPORTES O JUSTIFICACIÓN DE NO EJECUCIÓN DE OBLIGACIONES"/>
    <n v="5"/>
    <s v="1. generar lineamientos para fortalecer a los apoyos en la supervisión en el ejercicio y en las lecciones aprendidas 2. realizar un seguimiento trimestral aleatorio y con propósito preventivo a contratos de prestación de servicios profesionales y de apoyo a la gestión."/>
    <s v="PLAN DE TRABAJO FORTALECIMIENTO APOYOS A LA SUPERVISIÓN."/>
    <s v="(ACCIONES REALIZADAS/ ACCIONES PROGRAMADAS )*100"/>
    <n v="100"/>
    <s v="GESTIÓN CORPORATIVA LOCAL"/>
    <s v="2019-12-16"/>
    <s v="2020-12-16"/>
    <n v="1"/>
    <m/>
    <x v="0"/>
    <m/>
  </r>
  <r>
    <n v="89"/>
    <s v="15"/>
    <s v="FONDO DE DESARROLLO LOCAL DE ANTONIO NARINO"/>
    <s v="DIRECCIÓN SECTOR PARTICIPACION CIUDADANA Y DESARROLLO LOCAL"/>
    <x v="1"/>
    <n v="130"/>
    <s v="01 - AUDITORIA DE REGULARIDAD"/>
    <s v="Control Gestión"/>
    <s v="Gestión Contractual"/>
    <x v="2"/>
    <s v="HALLAZGO ADMINISTRATIVO POR DEFICIENCIAS EN LA INFORMACION CONTRACTUAL"/>
    <s v="POSIBLE DEFICIENCIAS EN EL PROCEDIMIENTO PARA EL CARGUE Y SEGUIMIENTO DE  LA INFORMACION CONTRACTUAL"/>
    <n v="1"/>
    <s v="establecer un plan de trabajo que permita fortalecer el proceso de formulación de proyectos y cargue de información"/>
    <s v="PLAN DE TRABAJO CUMPLIDO"/>
    <s v="(ACCIONES FORMULADAS/ACCIONES CUMPLIDAS)*100"/>
    <n v="100"/>
    <s v="GRUPOS DE TRABAJO  DE PLANEACIÓN Y DE CONTRATACIÓN"/>
    <s v="2020-09-05"/>
    <s v="2021-05-06"/>
    <n v="1"/>
    <m/>
    <x v="0"/>
    <m/>
  </r>
  <r>
    <n v="90"/>
    <s v="15"/>
    <s v="FONDO DE DESARROLLO LOCAL DE ANTONIO NARINO"/>
    <s v="DIRECCIÓN SECTOR PARTICIPACION CIUDADANA Y DESARROLLO LOCAL"/>
    <x v="1"/>
    <n v="130"/>
    <s v="01 - AUDITORIA DE REGULARIDAD"/>
    <s v="Control Gestión"/>
    <s v="Gestión Contractual"/>
    <x v="3"/>
    <s v="POR DEFICIENCIAS EN LA INFORMACION CONTRACTUAL"/>
    <s v="POSIBLE DEFICIENCIAS EN EL PROCEDIMIENTO PARA EL CARGUE Y SEGUIMIENTO DE  LA INFORMACION CONTRACTUAL"/>
    <n v="1"/>
    <s v="establecer un plan de trabajo que permita fortalecer el proceso de formulación de proyectos y cargue de información"/>
    <s v="PLAN DE TRABAJO CUMPLIDO"/>
    <s v="(ACCIONES FORMULADAS/ACCIONES CUMPLIDAS)*100"/>
    <n v="100"/>
    <s v="GRUPOS DE TRABAJO  DE PLANEACIÓN"/>
    <s v="2020-09-05"/>
    <s v="2021-05-06"/>
    <n v="1"/>
    <m/>
    <x v="0"/>
    <m/>
  </r>
  <r>
    <n v="100"/>
    <s v="15"/>
    <s v="FONDO DE DESARROLLO LOCAL DE ANTONIO NARINO"/>
    <s v="DIRECCIÓN SECTOR PARTICIPACION CIUDADANA Y DESARROLLO LOCAL"/>
    <x v="0"/>
    <n v="145"/>
    <s v="02 - AUDITORIA DE DESEMPEÑO"/>
    <s v="Control Gestión"/>
    <s v="Gestión Contractual"/>
    <x v="4"/>
    <s v="HALLAZGO ADMINISTRATIVO CON INCIDENCIA FISCAL POR VALOR DE $11.140.600.00 Y PRESUNTA INCIDENCIA DISCIPLINARIA POR IRREGULARIDADES EN LA PLANEACIÓN Y  EJECUCIÓN DEL CONTRATO DE PRESTACIÓN DE SERVICIOS NO. 045 DE 2019."/>
    <s v="POSIBLE ERROR EN LA DEFINICIÓN DEL PERFIL EN CORRESPONDENCIA CON LA MISIONALIDAD DE LA ALCALDÍA LOCAL"/>
    <n v="2"/>
    <s v="realizar reunión de planeación estrategica con miras a los procesos de contratación de servicios de prestación de servicios profesionales y de apoyo a la gestión de la gestión 2019, para la revisión general de perfiles y la identificación de posibles errores."/>
    <s v="REUNIÓN DE PLANEACIÓN"/>
    <s v="(ACCIONES REALIZADAS/ ACCIONES PROGRAMADAS )*100"/>
    <n v="100"/>
    <s v="GESTIÓN CORPORATIVA LOCAL"/>
    <s v="2019-12-16"/>
    <s v="2020-12-16"/>
    <n v="1"/>
    <n v="1"/>
    <x v="1"/>
    <m/>
  </r>
  <r>
    <n v="102"/>
    <s v="15"/>
    <s v="FONDO DE DESARROLLO LOCAL DE ANTONIO NARINO"/>
    <s v="DIRECCIÓN SECTOR PARTICIPACION CIUDADANA Y DESARROLLO LOCAL"/>
    <x v="0"/>
    <n v="145"/>
    <s v="02 - AUDITORIA DE DESEMPEÑO"/>
    <s v="Control Gestión"/>
    <s v="Gestión Contractual"/>
    <x v="5"/>
    <s v="HALLAZGO ADMINISTRATIVO CON INCIDENCIA FISCAL EN CUANTÍA DE $1.640.000,00 POR MAYOR VALOR PAGADO EN LA PRIMERA CUENTA DE COBRO Y PRESUNTA INCIDENCIA DISCIPLINARIA POR DEBILIDADES EN LA SUPERVISIÓN DEL CONTRATO DE PRESTACIÓN DE SERVICIOS NO. 054 DE 2019."/>
    <s v="POSIBLE ERROR HUMANO EN LA REVISIÓN DE LA FECHA DE INICIO DEL CONTRATO  DE PRESTACIÓN DE SERVICIOS NO. 054 DE 2019."/>
    <n v="3"/>
    <s v="realizar los trámites necesarios para garantizar el reintegro del mayor valor girado en el contrato  de prestación de servicios no. 054 de 2019."/>
    <s v="REINTEGRO CONTRATO DE PRESTACIÓN DE SERVICIOS NO. 054 DE 2019."/>
    <s v="(REINTEGROS REALIZADOS/ REINTREGOS PROGRAMADOS)*100"/>
    <n v="100"/>
    <s v="GESTIÓN CORPORATIVA LOCAL"/>
    <s v="2019-12-16"/>
    <s v="2020-12-16"/>
    <n v="1"/>
    <n v="1"/>
    <x v="1"/>
    <m/>
  </r>
  <r>
    <n v="103"/>
    <s v="15"/>
    <s v="FONDO DE DESARROLLO LOCAL DE ANTONIO NARINO"/>
    <s v="DIRECCIÓN SECTOR PARTICIPACION CIUDADANA Y DESARROLLO LOCAL"/>
    <x v="0"/>
    <n v="145"/>
    <s v="02 - AUDITORIA DE DESEMPEÑO"/>
    <s v="Control Gestión"/>
    <s v="Gestión Contractual"/>
    <x v="6"/>
    <s v="HALLAZGO ADMINISTRATIVO POR LA FALTA DE CUMPLIMIENTO EN LOS PROCEDIMIENTOS DE GESTIÓN DOCUMENTAL EN EL CONTRATO DE PRESTACIÓN DE SERVICIOS NO. 093 DE 2019."/>
    <s v="POSIBLE DEFICIENCIA EN EL EJERCICIO DE LA SUPERVISIÓN EN LA SOLICITUD DE COPIA DE SOPORTES O JUSTIFICACIÓN DE NO EJECUCIÓN DE OBLIGACIONES POSIBLE DEFICIENCIA EN EL EJERCICIO DE LA SUPERVISIÓN EN LA SOLICITUD DE COPIA DE SOPORTES O JUSTIFICACIÓN DE NO EJECUCIÓN DE OBLIGACIONES"/>
    <n v="6"/>
    <s v="1. generar lineamientos para fortalecer a los apoyos en la supervisión en el ejercicio y en las lecciones aprendidas 2. realizar un seguimiento trimestral aleatorio y con propósito preventivo a contratos de prestación de servicios profesionales y de apoyo a la gestión."/>
    <s v="PLAN DE TRABAJO FORTALECIMIENTO APOYOS A LA SUPERVISIÓN."/>
    <s v="(ACCIONES REALIZADAS/ ACCIONES PROGRAMADAS )*100"/>
    <n v="100"/>
    <s v="GESTIÓN CORPORATIVA LOCAL"/>
    <s v="2019-12-16"/>
    <s v="2020-12-16"/>
    <n v="1"/>
    <m/>
    <x v="0"/>
    <m/>
  </r>
  <r>
    <n v="104"/>
    <s v="15"/>
    <s v="FONDO DE DESARROLLO LOCAL DE ANTONIO NARINO"/>
    <s v="DIRECCIÓN SECTOR PARTICIPACION CIUDADANA Y DESARROLLO LOCAL"/>
    <x v="0"/>
    <n v="145"/>
    <s v="02 - AUDITORIA DE DESEMPEÑO"/>
    <s v="Control Gestión"/>
    <s v="Gestión Contractual"/>
    <x v="7"/>
    <s v="HALLAZGO ADMINISTRATIVO CON PRESUNTA INCIDENCIA DISCIPLINARIA POR INEFECTIVIDAD DE LA ACCIÓN PLANTEADA EN EL PLAN DE MEJORAMIENTO REFERENTE A LA AUDITORÍA DE REGULARIDAD CÓDIGO 114 PAD 2018, HALLAZGO 3.1.3.1.  MEDIANTE RADICADO 20186520053661, EL FDLAN ENTREGO LA RESPUESTA A LO OBSERVADO POR EL ENTE DE CONTROL EN EL INFORME PRELIMINAR Y EL GRUPO AUDITOR MANIFESTÓ “NO SE EVIDENCIA ACCIONES QUE ELIMINEN LA CAUSA Y SUBSANE EL HALLAZGO DETECTADO POR LA CONTRALORÍA DE BOGOTÁ EN FORMA REITERADA”."/>
    <s v="POSIBLE DEFICIENCIA EN LA DISTRIBUCIÓN DE FUNCIONES PARA LA ALIMENTACIÓN DEL SISTEMA SECOP II"/>
    <n v="7"/>
    <s v="establecer plan de trabajo con mínimo dos actividades para el cargue de información en el aplicativo secop ii con distribución de responsabilidades."/>
    <s v="PLAN DE TRABAJO SECOP"/>
    <s v="(ACCIONES REALIZADAS/ ACCIONES PROGRAMADAS )*100"/>
    <n v="100"/>
    <s v="GESTIÓN CORPORATIVA LOCAL"/>
    <s v="2019-12-16"/>
    <s v="2020-12-16"/>
    <n v="1"/>
    <n v="1"/>
    <x v="0"/>
    <m/>
  </r>
  <r>
    <n v="105"/>
    <s v="15"/>
    <s v="FONDO DE DESARROLLO LOCAL DE ANTONIO NARINO"/>
    <s v="DIRECCIÓN SECTOR PARTICIPACION CIUDADANA Y DESARROLLO LOCAL"/>
    <x v="1"/>
    <n v="150"/>
    <s v="02 - AUDITORIA DE DESEMPEÑO"/>
    <s v="Control Gestión"/>
    <s v="Gestión Contractual"/>
    <x v="7"/>
    <s v="HALLAZGO ADMINISTRATIVO. POR INEFECTIVIDAD DE LA ACCIÓN PLANTEADA EN EL PLAN DE MEJORAMIENTO."/>
    <s v="POSIBLE FALTA DE ARTICULACIÓN PARA EL CUMPLIMIENTO DE LA ACCIÓN INICIALMENTE FORMULADA Y EN LA CONSOLIDACIÓN Y ENTREGA DE EVIDENCIAS QUE PERMITAN MOSTRAR CON SUFICIENCIA LA APLICACIÓN DE LOS CONTROLES Y ACTIVIDADES PLANEADAS EN EL MARCO DEL PLAN DE MEJORAMIENTO."/>
    <n v="1"/>
    <s v="definir un plan de trabajo con mínimo dos acciones que permitan subsanar el incumplimiento de la acción formulada."/>
    <s v="PLAN DE TRABAJO"/>
    <s v="(NÚMERO DE ACCIONES REALIZADAS/ NÚMERO DE ACCIONES FORMULADAS)*100"/>
    <n v="100"/>
    <s v="REFERENTE DE SEGURIDAD E IVC"/>
    <s v="2020-07-22"/>
    <s v="2021-07-21"/>
    <n v="1"/>
    <m/>
    <x v="0"/>
    <m/>
  </r>
  <r>
    <n v="114"/>
    <s v="15"/>
    <s v="FONDO DE DESARROLLO LOCAL DE ANTONIO NARINO"/>
    <s v="DIRECCIÓN SECTOR PARTICIPACION CIUDADANA Y DESARROLLO LOCAL"/>
    <x v="1"/>
    <n v="130"/>
    <s v="01 - AUDITORIA DE REGULARIDAD"/>
    <s v="Control de Resultados"/>
    <s v="Planes, Programas y Proyectos y/o Plan Estrátegico"/>
    <x v="8"/>
    <s v="HALLAZGO ADMINISTRATIVO CON PRESUNTA INCIDENCIA DISCIPLINARIA POR DESTINACIÓN DE RECURSOS A PROYECTO DE INVERSIÓN SIN PROGRAMACIÓN DE META."/>
    <s v="POSIBLE FALTA DE COORDINACIÓN PARA LA  DESTINACIÓN DE RECURSOS A PROYECTO DE INVERSIÓN."/>
    <n v="1"/>
    <s v="establecer un plan de trabajo con mínimo dos acciones que permita eliminar la causa raíz del hallazgo"/>
    <s v="PLAN DE TRABAJO CUMPLIDO"/>
    <s v="(ACCIONES FORMULADAS/ACCIONES CUMPLIDAS)*100"/>
    <n v="100"/>
    <s v="GRUPOS DE TRABAJO  DE PLANEACIÓN"/>
    <s v="2020-09-05"/>
    <s v="2021-05-06"/>
    <n v="1"/>
    <n v="1"/>
    <x v="0"/>
    <m/>
  </r>
  <r>
    <n v="116"/>
    <s v="15"/>
    <s v="FONDO DE DESARROLLO LOCAL DE ANTONIO NARINO"/>
    <s v="DIRECCIÓN SECTOR PARTICIPACION CIUDADANA Y DESARROLLO LOCAL"/>
    <x v="0"/>
    <n v="145"/>
    <s v="02 - AUDITORIA DE DESEMPEÑO"/>
    <s v="Control Gestión"/>
    <s v="Gestión Contractual"/>
    <x v="9"/>
    <s v="HALLAZGO ADMINISTRATIVO CON PRESUNTA INCIDENCIA DISCIPLINARIA POR INEFECTIVIDAD DE LA ACCIÓN PLANTEADA EN EL PLAN DE MEJORAMIENTO REFERENTE A LA AUDITORÍA DE REGULARIDAD CÓDIGO 114 PAD 2018, HALLAZGO 3.1.3.2.  MEDIANTE RADICADO 20186520053661, EL FDLAN ENTREGO LA RESPUESTA A LO OBSERVADO POR EL ENTE DE CONTROL EN EL INFORME PRELIMINAR Y SE EVIDENCIÓ LA ACEPTACIÓN DEL HALLAZGO, POR LO TANTO, SE CONFIGURÓ HALLAZGO Y EL FDLAN REPORTÓ ACCIÓN DE MEJORA QUE FUE INEFECTIVA, NO SUBSANA EL HALLAZGO."/>
    <s v="POSIBLES FALENCIAS EN EL PROCESO DE CONSOLIDACIÓN DE EVIDENCIAS DEL PLAN DE MEJORAMIENTO."/>
    <n v="8"/>
    <s v="realizar los trámites para la consecución de las evidencias del seguimiento realizado por la subred al componente de salud oral , que permitan desvirtuar el hallazgo inicial"/>
    <s v="EVIDENCIAS DE SEGUIMIENTO"/>
    <s v="EVIDENCIAS APORTADAS QUE PERMITAN EVIDENCIAS EL SEGUIMIENTO."/>
    <n v="100"/>
    <s v="GESTIÓN CORPORATIVA LOCAL"/>
    <s v="2019-12-16"/>
    <s v="2020-12-16"/>
    <n v="1"/>
    <n v="1"/>
    <x v="0"/>
    <m/>
  </r>
  <r>
    <n v="125"/>
    <s v="15"/>
    <s v="FONDO DE DESARROLLO LOCAL DE ANTONIO NARINO"/>
    <s v="DIRECCIÓN SECTOR PARTICIPACION CIUDADANA Y DESARROLLO LOCAL"/>
    <x v="0"/>
    <n v="105"/>
    <s v="02 - AUDITORIA DE DESEMPEÑO"/>
    <s v="Control Gestión"/>
    <s v="Gestión Contractual"/>
    <x v="10"/>
    <s v="HALLAZGO ADMINISTRATIVO POR LA FALTA DE PLANEACIÓN EN LA ETAPA PRECONTRACTUAL"/>
    <s v="POSIBLE FALTA DE PROFUNDIDAD EN LA REDACCIÓN DE LOS ARGUMENTOS POR LOS CUALES SE PRIORIZARON OBRAS DEL MONTO AGOTABLE DEL CONTRATO EN LOS COMITÉ DE OBRA"/>
    <n v="1"/>
    <s v="establecer en comité de obra con acta debidamente diligenciada y con mayor especificidad, los argumentos técnicas por las cuales  dentro del monto agotable se invervienen o no espacios relacionados en los estudios previos."/>
    <s v="ACTAS DE COMITÉ DE OBRA"/>
    <s v="(CONTRATOS DE MONTO AGOTABLE CON ACTAS DE COMITÉ DE PRIROIZACIÓN/ CONTRATOS DE MONTO AGOTABLE SUSCRITOS)*100"/>
    <n v="1"/>
    <s v="GESTIÓN PÚBLICA TERRITORIAL - OBRAS"/>
    <s v="2019-08-20"/>
    <s v="2020-08-05"/>
    <n v="1"/>
    <m/>
    <x v="0"/>
    <m/>
  </r>
  <r>
    <n v="121"/>
    <s v="15"/>
    <s v="FONDO DE DESARROLLO LOCAL DE ANTONIO NARINO"/>
    <s v="DIRECCIÓN SECTOR PARTICIPACION CIUDADANA Y DESARROLLO LOCAL"/>
    <x v="0"/>
    <n v="125"/>
    <s v="02 - AUDITORIA DE DESEMPEÑO"/>
    <s v="Control Gestión"/>
    <s v="Gestión Contractual"/>
    <x v="10"/>
    <s v="HALLAZGO  ADMINISTRATIVO POR EL INGENTE DESORDEN EN LA FOLIACIÓN DEL ARCHIVO CONTRACTUAL. CPS NO.006 DE 2018."/>
    <s v="PRESUNTA FALTA DE CONTROLES EFECTIVOS PARA LA DETECCIÓN DE ERRORES EN LA GESTIÓN DOCUMENTAL."/>
    <n v="1"/>
    <s v="definición de controles preventivos para la correcta gestión documental de los expedientes; así mismo contratar personal que cuente con experiencia y formación en gestión documental"/>
    <s v="CONTROLES GESTIÓN DOCUMENTAL"/>
    <s v="SUMA DE LAS ACTIVIDADES PLANTEDAS"/>
    <n v="2"/>
    <s v="GESTIÓN DEL DESARROLLO LOCAL"/>
    <s v="2019-10-25"/>
    <s v="2020-10-23"/>
    <n v="1"/>
    <m/>
    <x v="0"/>
    <m/>
  </r>
  <r>
    <n v="122"/>
    <s v="15"/>
    <s v="FONDO DE DESARROLLO LOCAL DE ANTONIO NARINO"/>
    <s v="DIRECCIÓN SECTOR PARTICIPACION CIUDADANA Y DESARROLLO LOCAL"/>
    <x v="1"/>
    <n v="150"/>
    <s v="02 - AUDITORIA DE DESEMPEÑO"/>
    <s v="Control Financiero"/>
    <s v="Gestión Financiera"/>
    <x v="10"/>
    <s v="HALLAZGO ADMINISTRATIVO POR INCUMPLIMIENTO AL MANUAL DE ADMINISTRACIÓN Y COBRO PERSUASIVO DE CARTERA EN EL SECTOR DE LOCALIDADES Y FALTA DE CONTROLES PARA EL REGISTRO CONFIABLE DE LA INFORMACIÓN CONTABLE."/>
    <s v="AÚN CUANDO SE HAN VENIDO DESARROLLANDO ACCIONES PERMANENTES PARA LA NORMALIZACIÓN Y CONCILIACIÓN DE LA INFORMACIÓN ENTRÉ LAS ÁREAS JURÍDICAS Y CONTABLES, EL VOLUMEN DE INFORMACIÓN HISTÓRICA QUE REQUIERE ANÁLISIS Y DEPURACIÓN NO HA PERMITIDO LA NORMALIZACIÓN DE TODOS EXPEDIENTES Y DE LOS VALORES DE LAS MULTAS, RAZÓN POR LA CUAL LA ALCALDÍA SIGUE EN ESTE PROCESO."/>
    <n v="1"/>
    <s v="definir un plan de trabajo de depuración y normalización de información con mínino tres acciones debidamente aprobado por las áreas."/>
    <s v="PLAN DE TRABAJO DE NORMALIZACIÓN DE INFORMACIÓ DE MULTAS"/>
    <s v="(NÚMERO DE ACCIONES REALIZADAS/ NÚMERO DE ACCIONES FORMULADAS)*100"/>
    <n v="100"/>
    <s v="GESTIÓN POLICIVA / CONTABILIDAD"/>
    <s v="2020-07-22"/>
    <s v="2021-07-21"/>
    <n v="1"/>
    <m/>
    <x v="0"/>
    <m/>
  </r>
  <r>
    <n v="123"/>
    <s v="15"/>
    <s v="FONDO DE DESARROLLO LOCAL DE ANTONIO NARINO"/>
    <s v="DIRECCIÓN SECTOR PARTICIPACION CIUDADANA Y DESARROLLO LOCAL"/>
    <x v="1"/>
    <n v="169"/>
    <s v="02 - AUDITORIA DE DESEMPEÑO"/>
    <s v="Control Gestión"/>
    <s v="Gestión Contractual"/>
    <x v="10"/>
    <s v="HALLAZGO ADMINISTRATIVO POR FALTA DE SOPORTES Y DEFICIENCIAS EN LA SUPERVISIÓN DE LOS CONTRATOS DE PRESTACIÓN DE SERVICIOS 01 DE 2018 Y 08 DE 2019."/>
    <s v="NO SE LLEVÓ A CABO UNA EXHAUSTIVA Y DETALLADA REVISIÓN DE LOS CONTRATOS Y PASOS PARA AUTORIZACIÓN DE PAGO."/>
    <n v="1"/>
    <s v="los apoyos a la supervision realizaran la verificación de los soportes que den cuenta de la ejecución del contrato para evidenciar el cumplimiento del contrato por cada obligación, para posteriormente cargar dichas evidencias en la plataforma secop ii. fortalecer a partir de una capacitación el rol del aapoyo a la supervisión de contratos dejando claro su alcance y las implicaciones de sus incumplimientos."/>
    <s v="CAPACITACIÓN SOBRE ROL DE SUPERVISIÓN"/>
    <s v="2 CAPACITACIONES POR VIGENCIA ANUAL"/>
    <n v="2"/>
    <s v="CONTRATACIÓN"/>
    <s v="2020-11-01"/>
    <s v="2021-09-20"/>
    <n v="1"/>
    <m/>
    <x v="0"/>
    <m/>
  </r>
  <r>
    <n v="129"/>
    <s v="15"/>
    <s v="FONDO DE DESARROLLO LOCAL DE ANTONIO NARINO"/>
    <s v="DIRECCIÓN SECTOR PARTICIPACION CIUDADANA Y DESARROLLO LOCAL"/>
    <x v="0"/>
    <n v="105"/>
    <s v="02 - AUDITORIA DE DESEMPEÑO"/>
    <s v="Control Gestión"/>
    <s v="Gestión Contractual"/>
    <x v="11"/>
    <s v="HALLAZGO ADMINISTRATIVO CON PRESUNTA INCIDENCIA DISCIPLINARIA POR PLANEACIÓN DEFICIENTE DEL PROCESO FDLAN-SAMC-012-2016 QUE ORIGINÓ EL COP NO. 142 DE 2016 SUSCRITO CON 4 A SOLUCIONES DE INGENIERIA S.A.S, Y POR FALTA DE ACTUALIZACIÓN OPORTUNA DE LAS PÓLIZAS."/>
    <s v="SITUACIONES ADMINSITRATIVAS SUCEPTIBLE DE SER SUBSANADAS EN LA EJECUCIÓN DE CONTRATOS DE OBRA."/>
    <n v="1"/>
    <s v="realizar a través de la gestión del apoyo a la supervisión  la corrección de la situación que dio origen al hallazgo  y documentarlo."/>
    <s v="AJUSTES DE OBRA"/>
    <s v="(AJUSTES PROGRAMADOS/ AJUSTES REALIZADOS)*100%"/>
    <n v="1"/>
    <s v="GESTIÓN PÚBLICA TERRITORIAL - OBRAS"/>
    <s v="2019-08-20"/>
    <s v="2020-08-05"/>
    <n v="1"/>
    <n v="1"/>
    <x v="0"/>
    <m/>
  </r>
  <r>
    <n v="131"/>
    <s v="15"/>
    <s v="FONDO DE DESARROLLO LOCAL DE ANTONIO NARINO"/>
    <s v="DIRECCIÓN SECTOR PARTICIPACION CIUDADANA Y DESARROLLO LOCAL"/>
    <x v="0"/>
    <n v="125"/>
    <s v="02 - AUDITORIA DE DESEMPEÑO"/>
    <s v="Control Gestión"/>
    <s v="Gestión Contractual"/>
    <x v="11"/>
    <s v="HALLAZGO ADMINISTRATIVO POR DEBILIDADES EN LA SUPERVISIÓN DEL CONTRATO CPS NO. 124 DE 2017"/>
    <s v="POSIBLE DESCONOCIMIENTO DE LOS APOYOS A LA SUPERVISIÓN DE LA NORMATIVIDAD VIGENTE Y DE LOS DOCUMENTOS QUE CONFORMAN LOS EXPEDIENTES CONTRACTUALES"/>
    <n v="1"/>
    <s v="en los anexos técnicos de próximos procesos  con objetos contractuales similires no se establecerán tiempos para las presentaciones públicas de los proyectos"/>
    <s v="ANEXOS TÉCNICOS AJUSTADOS"/>
    <s v="AJUSTES TÉCNICOS AJUSTADOS/ AJUSTES TÉCNICOS REALIZADOS"/>
    <n v="1"/>
    <s v="CONTRATACIÓN"/>
    <s v="2019-10-25"/>
    <s v="2020-10-23"/>
    <n v="1"/>
    <m/>
    <x v="0"/>
    <m/>
  </r>
  <r>
    <n v="130"/>
    <s v="15"/>
    <s v="FONDO DE DESARROLLO LOCAL DE ANTONIO NARINO"/>
    <s v="DIRECCIÓN SECTOR PARTICIPACION CIUDADANA Y DESARROLLO LOCAL"/>
    <x v="1"/>
    <n v="169"/>
    <s v="02 - AUDITORIA DE DESEMPEÑO"/>
    <s v="Control Gestión"/>
    <s v="Gestión Contractual"/>
    <x v="11"/>
    <s v="HALLAZGO ADMINISTRATIVO POR FALTA DE SOPORTES Y DEFICIENCIAS EN LA SUPERVISIÓN DEL CONVENIO INTERADMINISTRATIVO 136 DE 2018."/>
    <s v="NO SE LLEVÓ ACABO LA TRAZABILIDAD Y SEGUIMIENTO DE LA REVISIÓN DE LAS CUENTAS POR PAGAR DE MANERA CONTINUA."/>
    <n v="1"/>
    <s v="mensualmente realizar mesa de obligaciones por pagar con los diferentes actores de gestión contractual; apoyos a la supervisión, profesional del área de presupuesto, del área de contabilidad, profesional especializado 222-24, el abogado de contratación designado,  el responsable de gestión documental y el delegado de calidad, para realizar un seguimiento a la ejecución  de los contratos y a los pagos pendientes y consolidar el pac, al cual se le hará control respectivo en la siguiente mesa."/>
    <s v="MESAS DE TRABAJO DE OBLIGACIONES POR PAGAR POR PERIODO CAUSADO"/>
    <s v="# MESAS DE TRABAJO MENSUALES 10 DE PERIODOS"/>
    <n v="10"/>
    <s v="CONTRATACIÓN"/>
    <s v="2020-11-01"/>
    <s v="2021-09-20"/>
    <n v="1"/>
    <m/>
    <x v="0"/>
    <m/>
  </r>
  <r>
    <n v="134"/>
    <s v="15"/>
    <s v="FONDO DE DESARROLLO LOCAL DE ANTONIO NARINO"/>
    <s v="DIRECCIÓN SECTOR PARTICIPACION CIUDADANA Y DESARROLLO LOCAL"/>
    <x v="0"/>
    <n v="105"/>
    <s v="02 - AUDITORIA DE DESEMPEÑO"/>
    <s v="Control Gestión"/>
    <s v="Gestión Contractual"/>
    <x v="12"/>
    <s v="HALLAZGO ADMINISTRATIVO CON PRESUNTA INCIDENCIA DISCIPLINARIA CONTRATO DE OBRA 127 DE 2016, SUSCRITO CON EL CONSORCIO ARQING ANTONIO NARIÑO."/>
    <s v="SITUACIONES ADMINSITRATIVAS SUCEPTIBLE DE SER SUBSANADAS EN LA EJECUCIÓN DE CONTRATOS DE OBRA."/>
    <n v="1"/>
    <s v="realizar a través de la gestión del apoyo a la supervisión el arreglo del hundimiento y las fisuras en los bordillos de confinamiento que dieron origen al hallazgo"/>
    <s v="AJUSTES DE OBRA"/>
    <s v="(AJUSTES PROGRAMADOS/ AJUSTES REALIZADOS)*100%"/>
    <n v="1"/>
    <s v="GESTIÓN PÚBLICA TERRITORIAL - OBRAS"/>
    <s v="2019-08-20"/>
    <s v="2020-08-05"/>
    <n v="1"/>
    <n v="1"/>
    <x v="0"/>
    <m/>
  </r>
  <r>
    <n v="133"/>
    <s v="15"/>
    <s v="FONDO DE DESARROLLO LOCAL DE ANTONIO NARINO"/>
    <s v="DIRECCIÓN SECTOR PARTICIPACION CIUDADANA Y DESARROLLO LOCAL"/>
    <x v="0"/>
    <n v="125"/>
    <s v="02 - AUDITORIA DE DESEMPEÑO"/>
    <s v="Control Gestión"/>
    <s v="Gestión Contractual"/>
    <x v="12"/>
    <s v="HALLAZGO ADMINISTRATIVO CON INCIDENCIA FISCAL POR VALOR DE $30.350.000. Y PRESUNTA INCIDENCIA DISCIPLINARIA, POR EL DESCONOCIMIENTO A LO PLASMADO EN EL PLIEGO DE CONDICIONES DEFINITIVO Y ANEXO TÉCNICO, POR LA FALTA DE SEGUIMIENTO DE LA SUPERVISIÓN - CPS 130 DE 2017"/>
    <s v="POSIBLE DESCONOCIMIENTO DE LOS APOYOS A LA SUPERVISIÓN DE LA NORMATIVIDAD VIGENTE Y DE LOS DOCUMENTOS QUE CONFORMAN LOS EXPEDIENTES CONTRACTUALES"/>
    <n v="1"/>
    <s v="definir un plan de trabajo que permita capacitar a los apoyos a la supervisión y la definición de controles para el trámite de pagos."/>
    <s v="PLAN DE TRABAJO"/>
    <s v="SUMA DE LAS ACTIVIDADES PLANTEDAS"/>
    <n v="2"/>
    <s v="CONTRATACIÓN"/>
    <s v="2019-10-25"/>
    <s v="2020-10-23"/>
    <n v="1"/>
    <n v="1"/>
    <x v="1"/>
    <m/>
  </r>
  <r>
    <n v="135"/>
    <s v="15"/>
    <s v="FONDO DE DESARROLLO LOCAL DE ANTONIO NARINO"/>
    <s v="DIRECCIÓN SECTOR PARTICIPACION CIUDADANA Y DESARROLLO LOCAL"/>
    <x v="1"/>
    <n v="130"/>
    <s v="01 - AUDITORIA DE REGULARIDAD"/>
    <s v="Control Financiero"/>
    <s v="Gestión Presupuestal"/>
    <x v="13"/>
    <s v="HALLAZGO ADMINISTRATIVO, POR LA INADECUADA APLICACIÓN DE LOS RECURSOS PÚBLICOS, DEBILIDADES EN LA IDENTIFICACIÓN DE LOS RUBROS Y MANEJO PRESUPUESTAL, ASÍ COMO LA IRREGULAR SANCIÓN DE LOS DECRETOS LOCALES 03, 07 Y 08 DE 2019."/>
    <s v="POSIBLE DEBILIDAD Y DESCONOCIMIENTO DE LOS PROCEDIMIENTOS Y MARCO OPERACIONAL PARA LA IDENTIFICACIÓN Y REGISTRO EN RUBROS PRESUPUESTALES."/>
    <n v="1"/>
    <s v="establecer un plan de trabajo con mínimo dos acciones enfocadas a mejorar el procedimiento y los conocimientos de los funcionarios que, permita eliminar la causa raíz del hallazgo"/>
    <s v="PLAN DE TRABAJO CUMPLIDO"/>
    <s v="(ACCIONES FORMULADAS/ACCIONES CUMPLIDAS)*100"/>
    <n v="100"/>
    <s v="GRUPOS DE TRABAJO  DE PLANEACIÓN Y DE CONTRATACIÓN"/>
    <s v="2020-09-05"/>
    <s v="2021-05-06"/>
    <n v="1"/>
    <m/>
    <x v="0"/>
    <m/>
  </r>
  <r>
    <n v="136"/>
    <s v="15"/>
    <s v="FONDO DE DESARROLLO LOCAL DE ANTONIO NARINO"/>
    <s v="DIRECCIÓN SECTOR PARTICIPACION CIUDADANA Y DESARROLLO LOCAL"/>
    <x v="1"/>
    <n v="130"/>
    <s v="01 - AUDITORIA DE REGULARIDAD"/>
    <s v="Control Financiero"/>
    <s v="Gestión Presupuestal"/>
    <x v="14"/>
    <s v="HALLAZGO ADMINISTRATIVO, POR LA BAJA GESTIÓN DE LA ADMINISTRACIÓN LOCAL EN LA FORMULACIÓN DE LOS PROYECTOS DE INVERSIÓN Y LOS PROCESOS DE CONTRATACIÓN, PARA LOGRAR EJECUCIONES DURANTE LA VIGENCIA Y DISMINUCIÓN DE LAS OBLIGACIONES POR PAGAR."/>
    <s v="POSIBLE FALTA DE COORDINACIÓN PARA LA  DESTINACIÓN DE RECURSOS A PROYECTO DE INVERSIÓN."/>
    <n v="1"/>
    <s v="establecer un plan de trabajo con mínimo dos acciones que permita eliminar la causa raíz del hallazgo"/>
    <s v="PLAN DE TRABAJO CUMPLIDO"/>
    <s v="(ACCIONES FORMULADAS/ACCIONES CUMPLIDAS)*100"/>
    <n v="100"/>
    <s v="GRUPOS DE TRABAJO  DE PLANEACIÓN Y DE CONTRATACIÓN"/>
    <s v="2020-09-05"/>
    <s v="2021-05-06"/>
    <n v="1"/>
    <m/>
    <x v="0"/>
    <m/>
  </r>
  <r>
    <n v="138"/>
    <s v="15"/>
    <s v="FONDO DE DESARROLLO LOCAL DE ANTONIO NARINO"/>
    <s v="DIRECCIÓN SECTOR PARTICIPACION CIUDADANA Y DESARROLLO LOCAL"/>
    <x v="0"/>
    <n v="105"/>
    <s v="02 - AUDITORIA DE DESEMPEÑO"/>
    <s v="Control Gestión"/>
    <s v="Gestión Contractual"/>
    <x v="15"/>
    <s v="HALLAZGO ADMINISTRATIVO POR LA FALTA DE UNA DEBIDA SUPERVISIÓN AL CONTRATO DE OBRA PÚBLICA128 DE 2017, SUSCRITO CON CONSORCIO CRONOS."/>
    <s v="POSIBLE FALTA DE INCLUSIÓN DE LA OBLIGACIÓN TÁCITA DE TRÁMITE DE DOCUMENTOS NECESARIOS EN LA CONTRUCCIÓN DE OBRA NUEVA O ADECUACIÓN"/>
    <n v="1"/>
    <s v="establecer en los documentos precontractuales y en los documentos contractuales, la obligación del contratista de gestionar y pagar si es el caso: los certificados de permiso de ocupación de los bienes inmuebles, los permisos ante bomberos y las revisiones técnico-mecánicas de sistemas de transporte vertical en los casos en los que haya lugar. así mismo se gestionará los documentos que quedarón pendientes en el momento de la auditoría."/>
    <s v="INCLUSIÓN DE OBLIGACIÓN DE DOCUMENTOS DE OCUPACIÓN"/>
    <s v="NÚMERO DE PROCESOS DE OBRA NUEVA O ADECUACIÓN / NÚMERO DE PROCESOS CON EL AJUSTE REALIZADO EN LOS DOCUMENTOS CONTRACTUALES"/>
    <n v="1"/>
    <s v="GESTIÓN PÚBLICA TERRITORIAL - OBRAS"/>
    <s v="2019-08-20"/>
    <s v="2020-08-05"/>
    <n v="1"/>
    <m/>
    <x v="0"/>
    <m/>
  </r>
  <r>
    <n v="137"/>
    <s v="15"/>
    <s v="FONDO DE DESARROLLO LOCAL DE ANTONIO NARINO"/>
    <s v="DIRECCIÓN SECTOR PARTICIPACION CIUDADANA Y DESARROLLO LOCAL"/>
    <x v="0"/>
    <n v="125"/>
    <s v="02 - AUDITORIA DE DESEMPEÑO"/>
    <s v="Control Gestión"/>
    <s v="Gestión Contractual"/>
    <x v="15"/>
    <s v="HALLAZGO ADMINISTRATIVO CON INCIDENCIA FISCAL POR VALOR DE $37.232.577.00 Y PRESUNTA INCIDENCIA DISCIPLINARIA, POR LA SUSCRIPCIÓN DE CONTRATO SIN EL LLENO DE REQUISITOS - CPS 011 DE 2017"/>
    <s v="POSIBLE ERROR HUMANO EN LA VERIFICACIÓN DE LA COHERENCIA DEL ESTUDIO PREVIO Y EL NO HAY EXPEDIDO"/>
    <n v="1"/>
    <s v="generar una lista de chequeo para la verificación en los contratos de prestación de servicios de la coherencia de: el estudio previo, el no hay y la idoneidad con el fin de justificar el procesos de contratación"/>
    <s v="VERIFICACIÓN IDONEIDAD PARA CONTRATOS DE PRESTACIÓN DE SERVICIOS"/>
    <s v="SUMA DE LAS ACTIVIDADES PLANTEDAS"/>
    <n v="2"/>
    <s v="GESTIÓN DEL DESARROLLO LOCAL"/>
    <s v="2019-10-25"/>
    <s v="2020-10-23"/>
    <n v="1"/>
    <n v="1"/>
    <x v="1"/>
    <m/>
  </r>
  <r>
    <n v="139"/>
    <s v="15"/>
    <s v="FONDO DE DESARROLLO LOCAL DE ANTONIO NARINO"/>
    <s v="DIRECCIÓN SECTOR PARTICIPACION CIUDADANA Y DESARROLLO LOCAL"/>
    <x v="0"/>
    <n v="125"/>
    <s v="02 - AUDITORIA DE DESEMPEÑO"/>
    <s v="Control Gestión"/>
    <s v="Gestión Contractual"/>
    <x v="16"/>
    <s v="HALLAZGO ADMINISTRATIVO POR FALENCIAS EN EL SEGUIMIENTO A LA EJECUCIÓN CONTRACTUAL POR PARTE DE LA SUPERVISIÓN - CPS 006 DE 2017"/>
    <s v="POSIBLES FALENCIAS EN EL SEGUIMIENTO A LA EJECUCIÓN CONTRACTUAL DE CONTRATOS DE PRESTACIÓN DE SERVICIOS PROFESIONALES Y APOYO A LA GESTIÓN"/>
    <n v="1"/>
    <s v="generar una lista de chequeo para la verificación de los requisitos para el pago que incluya los errores comunes identificados en el trámite de las cuentas de prestación de servicios."/>
    <s v="LISTA DE CHEQUEO ¨LECCIONES APRENDIDAS¨"/>
    <s v="SUMA DE LA LISTA DE CHEQUEO GENERADA  Y APLICADA"/>
    <n v="1"/>
    <s v="GESTIÓN DEL DESARROLLO LOCAL"/>
    <s v="2019-10-25"/>
    <s v="2020-10-23"/>
    <n v="1"/>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E17" firstHeaderRow="0" firstDataRow="1" firstDataCol="1" rowPageCount="1" colPageCount="1"/>
  <pivotFields count="24">
    <pivotField showAll="0"/>
    <pivotField showAll="0"/>
    <pivotField showAll="0"/>
    <pivotField showAll="0"/>
    <pivotField axis="axisPage" showAll="0">
      <items count="3">
        <item x="0"/>
        <item x="1"/>
        <item t="default"/>
      </items>
    </pivotField>
    <pivotField showAll="0"/>
    <pivotField showAll="0"/>
    <pivotField showAll="0"/>
    <pivotField showAll="0"/>
    <pivotField axis="axisRow" showAll="0">
      <items count="18">
        <item x="0"/>
        <item x="1"/>
        <item x="2"/>
        <item x="3"/>
        <item x="4"/>
        <item x="5"/>
        <item x="6"/>
        <item x="7"/>
        <item x="8"/>
        <item x="9"/>
        <item x="10"/>
        <item x="11"/>
        <item x="12"/>
        <item x="13"/>
        <item x="14"/>
        <item x="15"/>
        <item x="16"/>
        <item t="default"/>
      </items>
    </pivotField>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items count="3">
        <item x="1"/>
        <item x="0"/>
        <item t="default"/>
      </items>
    </pivotField>
    <pivotField dataField="1" showAll="0"/>
  </pivotFields>
  <rowFields count="1">
    <field x="9"/>
  </rowFields>
  <rowItems count="14">
    <i>
      <x/>
    </i>
    <i>
      <x v="1"/>
    </i>
    <i>
      <x v="2"/>
    </i>
    <i>
      <x v="4"/>
    </i>
    <i>
      <x v="5"/>
    </i>
    <i>
      <x v="6"/>
    </i>
    <i>
      <x v="7"/>
    </i>
    <i>
      <x v="9"/>
    </i>
    <i>
      <x v="10"/>
    </i>
    <i>
      <x v="11"/>
    </i>
    <i>
      <x v="12"/>
    </i>
    <i>
      <x v="15"/>
    </i>
    <i>
      <x v="16"/>
    </i>
    <i t="grand">
      <x/>
    </i>
  </rowItems>
  <colFields count="1">
    <field x="-2"/>
  </colFields>
  <colItems count="4">
    <i>
      <x/>
    </i>
    <i i="1">
      <x v="1"/>
    </i>
    <i i="2">
      <x v="2"/>
    </i>
    <i i="3">
      <x v="3"/>
    </i>
  </colItems>
  <pageFields count="1">
    <pageField fld="4" item="0" hier="-1"/>
  </pageFields>
  <dataFields count="4">
    <dataField name="Suma de Fiscal" fld="22" baseField="0" baseItem="0"/>
    <dataField name="Cuenta de Penal" fld="23" subtotal="count" baseField="0" baseItem="0"/>
    <dataField name="Suma de Disciplinaria" fld="21" baseField="0" baseItem="0"/>
    <dataField name="Suma de Administrativa" fld="2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5"/>
  <sheetViews>
    <sheetView tabSelected="1" zoomScale="80" zoomScaleNormal="80" workbookViewId="0">
      <selection sqref="A1:AA1"/>
    </sheetView>
  </sheetViews>
  <sheetFormatPr baseColWidth="10" defaultRowHeight="15" x14ac:dyDescent="0.25"/>
  <cols>
    <col min="1" max="2" width="11.42578125" style="2"/>
    <col min="3" max="3" width="14" style="2" customWidth="1"/>
    <col min="4" max="8" width="11.42578125" style="2"/>
    <col min="9" max="9" width="14.5703125" style="2" customWidth="1"/>
    <col min="10" max="10" width="11.42578125" style="2"/>
    <col min="11" max="11" width="21.140625" style="2" customWidth="1"/>
    <col min="12" max="12" width="29.85546875" style="2" customWidth="1"/>
    <col min="13" max="13" width="11.42578125" style="22"/>
    <col min="14" max="14" width="48.42578125" style="2" customWidth="1"/>
    <col min="15" max="15" width="37.7109375" style="2" customWidth="1"/>
    <col min="16" max="16" width="24.140625" style="2" customWidth="1"/>
    <col min="17" max="17" width="11.42578125" style="22"/>
    <col min="18" max="18" width="17.140625" style="2" customWidth="1"/>
    <col min="19" max="20" width="11.42578125" style="2"/>
    <col min="21" max="21" width="11.42578125" style="15" customWidth="1"/>
    <col min="22" max="24" width="11.42578125" style="15"/>
    <col min="25" max="25" width="24" style="2" customWidth="1"/>
    <col min="26" max="26" width="31.7109375" style="2" customWidth="1"/>
    <col min="27" max="27" width="126" style="15" customWidth="1"/>
    <col min="28" max="16384" width="11.42578125" style="2"/>
  </cols>
  <sheetData>
    <row r="1" spans="1:27" s="1" customFormat="1" ht="16.5" x14ac:dyDescent="0.3">
      <c r="A1" s="26" t="s">
        <v>157</v>
      </c>
      <c r="B1" s="27"/>
      <c r="C1" s="27"/>
      <c r="D1" s="27"/>
      <c r="E1" s="27"/>
      <c r="F1" s="27"/>
      <c r="G1" s="27"/>
      <c r="H1" s="27"/>
      <c r="I1" s="27"/>
      <c r="J1" s="27"/>
      <c r="K1" s="27"/>
      <c r="L1" s="27"/>
      <c r="M1" s="27"/>
      <c r="N1" s="27"/>
      <c r="O1" s="27"/>
      <c r="P1" s="27"/>
      <c r="Q1" s="27"/>
      <c r="R1" s="27"/>
      <c r="S1" s="27"/>
      <c r="T1" s="27"/>
      <c r="U1" s="27"/>
      <c r="V1" s="27"/>
      <c r="W1" s="27"/>
      <c r="X1" s="27"/>
      <c r="Y1" s="27"/>
      <c r="Z1" s="27"/>
      <c r="AA1" s="28"/>
    </row>
    <row r="2" spans="1:27" s="1" customFormat="1" ht="17.25" thickBot="1" x14ac:dyDescent="0.35">
      <c r="A2" s="33" t="s">
        <v>148</v>
      </c>
      <c r="B2" s="34"/>
      <c r="C2" s="34"/>
      <c r="D2" s="34"/>
      <c r="E2" s="34"/>
      <c r="F2" s="34"/>
      <c r="G2" s="34"/>
      <c r="H2" s="34"/>
      <c r="I2" s="34"/>
      <c r="J2" s="34"/>
      <c r="K2" s="34"/>
      <c r="L2" s="34"/>
      <c r="M2" s="34"/>
      <c r="N2" s="34"/>
      <c r="O2" s="34"/>
      <c r="P2" s="34"/>
      <c r="Q2" s="34"/>
      <c r="R2" s="34"/>
      <c r="S2" s="34"/>
      <c r="T2" s="34"/>
      <c r="U2" s="34"/>
      <c r="V2" s="34"/>
      <c r="W2" s="34"/>
      <c r="X2" s="34"/>
      <c r="Y2" s="34"/>
      <c r="Z2" s="34"/>
      <c r="AA2" s="35"/>
    </row>
    <row r="3" spans="1:27" s="1" customFormat="1" ht="16.5" customHeight="1" thickBot="1" x14ac:dyDescent="0.35">
      <c r="A3" s="36" t="s">
        <v>189</v>
      </c>
      <c r="B3" s="37"/>
      <c r="C3" s="37"/>
      <c r="D3" s="37"/>
      <c r="E3" s="37"/>
      <c r="F3" s="37"/>
      <c r="G3" s="37"/>
      <c r="H3" s="37"/>
      <c r="I3" s="37"/>
      <c r="J3" s="37"/>
      <c r="K3" s="37"/>
      <c r="L3" s="37"/>
      <c r="M3" s="37"/>
      <c r="N3" s="37"/>
      <c r="O3" s="37"/>
      <c r="P3" s="37"/>
      <c r="Q3" s="37"/>
      <c r="R3" s="37"/>
      <c r="S3" s="37"/>
      <c r="T3" s="38"/>
      <c r="U3" s="29" t="s">
        <v>149</v>
      </c>
      <c r="V3" s="30"/>
      <c r="W3" s="30"/>
      <c r="X3" s="30"/>
      <c r="Y3" s="31" t="s">
        <v>150</v>
      </c>
      <c r="Z3" s="31"/>
      <c r="AA3" s="32"/>
    </row>
    <row r="4" spans="1:27" s="22" customFormat="1" ht="81" customHeight="1" x14ac:dyDescent="0.25">
      <c r="A4" s="4" t="s">
        <v>0</v>
      </c>
      <c r="B4" s="4" t="s">
        <v>27</v>
      </c>
      <c r="C4" s="4" t="s">
        <v>28</v>
      </c>
      <c r="D4" s="4" t="s">
        <v>26</v>
      </c>
      <c r="E4" s="4" t="s">
        <v>25</v>
      </c>
      <c r="F4" s="4" t="s">
        <v>24</v>
      </c>
      <c r="G4" s="6" t="s">
        <v>23</v>
      </c>
      <c r="H4" s="4" t="s">
        <v>22</v>
      </c>
      <c r="I4" s="4" t="s">
        <v>21</v>
      </c>
      <c r="J4" s="4" t="s">
        <v>20</v>
      </c>
      <c r="K4" s="4" t="s">
        <v>19</v>
      </c>
      <c r="L4" s="4" t="s">
        <v>18</v>
      </c>
      <c r="M4" s="4" t="s">
        <v>17</v>
      </c>
      <c r="N4" s="5" t="s">
        <v>16</v>
      </c>
      <c r="O4" s="5" t="s">
        <v>15</v>
      </c>
      <c r="P4" s="5" t="s">
        <v>14</v>
      </c>
      <c r="Q4" s="5" t="s">
        <v>13</v>
      </c>
      <c r="R4" s="5" t="s">
        <v>12</v>
      </c>
      <c r="S4" s="5" t="s">
        <v>11</v>
      </c>
      <c r="T4" s="5" t="s">
        <v>10</v>
      </c>
      <c r="U4" s="7" t="s">
        <v>151</v>
      </c>
      <c r="V4" s="7" t="s">
        <v>152</v>
      </c>
      <c r="W4" s="7" t="s">
        <v>153</v>
      </c>
      <c r="X4" s="7" t="s">
        <v>154</v>
      </c>
      <c r="Y4" s="8" t="s">
        <v>160</v>
      </c>
      <c r="Z4" s="8" t="s">
        <v>155</v>
      </c>
      <c r="AA4" s="8" t="s">
        <v>156</v>
      </c>
    </row>
    <row r="5" spans="1:27" ht="176.25" customHeight="1" x14ac:dyDescent="0.25">
      <c r="A5" s="13">
        <v>71</v>
      </c>
      <c r="B5" s="14" t="s">
        <v>29</v>
      </c>
      <c r="C5" s="14" t="s">
        <v>30</v>
      </c>
      <c r="D5" s="14" t="s">
        <v>31</v>
      </c>
      <c r="E5" s="14">
        <v>2019</v>
      </c>
      <c r="F5" s="14">
        <v>145</v>
      </c>
      <c r="G5" s="14" t="s">
        <v>32</v>
      </c>
      <c r="H5" s="14" t="s">
        <v>2</v>
      </c>
      <c r="I5" s="14" t="s">
        <v>5</v>
      </c>
      <c r="J5" s="14" t="s">
        <v>3</v>
      </c>
      <c r="K5" s="14" t="s">
        <v>33</v>
      </c>
      <c r="L5" s="14" t="s">
        <v>34</v>
      </c>
      <c r="M5" s="14">
        <v>4</v>
      </c>
      <c r="N5" s="14" t="s">
        <v>203</v>
      </c>
      <c r="O5" s="14" t="s">
        <v>35</v>
      </c>
      <c r="P5" s="14" t="s">
        <v>36</v>
      </c>
      <c r="Q5" s="25">
        <v>100</v>
      </c>
      <c r="R5" s="14" t="s">
        <v>37</v>
      </c>
      <c r="S5" s="14" t="s">
        <v>38</v>
      </c>
      <c r="T5" s="14" t="s">
        <v>39</v>
      </c>
      <c r="U5" s="3" t="s">
        <v>158</v>
      </c>
      <c r="V5" s="3" t="s">
        <v>158</v>
      </c>
      <c r="W5" s="3"/>
      <c r="X5" s="3"/>
      <c r="Y5" s="18">
        <v>0.1</v>
      </c>
      <c r="Z5" s="3" t="s">
        <v>162</v>
      </c>
      <c r="AA5" s="16" t="s">
        <v>169</v>
      </c>
    </row>
    <row r="6" spans="1:27" ht="188.25" customHeight="1" x14ac:dyDescent="0.25">
      <c r="A6" s="13">
        <v>77</v>
      </c>
      <c r="B6" s="14" t="s">
        <v>29</v>
      </c>
      <c r="C6" s="14" t="s">
        <v>30</v>
      </c>
      <c r="D6" s="14" t="s">
        <v>31</v>
      </c>
      <c r="E6" s="14">
        <v>2019</v>
      </c>
      <c r="F6" s="14">
        <v>145</v>
      </c>
      <c r="G6" s="14" t="s">
        <v>32</v>
      </c>
      <c r="H6" s="14" t="s">
        <v>2</v>
      </c>
      <c r="I6" s="14" t="s">
        <v>5</v>
      </c>
      <c r="J6" s="14" t="s">
        <v>40</v>
      </c>
      <c r="K6" s="14" t="s">
        <v>41</v>
      </c>
      <c r="L6" s="14" t="s">
        <v>34</v>
      </c>
      <c r="M6" s="14">
        <v>1</v>
      </c>
      <c r="N6" s="14" t="s">
        <v>203</v>
      </c>
      <c r="O6" s="14" t="s">
        <v>42</v>
      </c>
      <c r="P6" s="14" t="s">
        <v>36</v>
      </c>
      <c r="Q6" s="25">
        <v>100</v>
      </c>
      <c r="R6" s="14" t="s">
        <v>37</v>
      </c>
      <c r="S6" s="14" t="s">
        <v>38</v>
      </c>
      <c r="T6" s="14" t="s">
        <v>39</v>
      </c>
      <c r="U6" s="3" t="s">
        <v>158</v>
      </c>
      <c r="V6" s="3" t="s">
        <v>158</v>
      </c>
      <c r="W6" s="3" t="s">
        <v>158</v>
      </c>
      <c r="X6" s="3"/>
      <c r="Y6" s="18">
        <v>0.1</v>
      </c>
      <c r="Z6" s="3" t="s">
        <v>162</v>
      </c>
      <c r="AA6" s="16" t="s">
        <v>169</v>
      </c>
    </row>
    <row r="7" spans="1:27" ht="145.5" customHeight="1" x14ac:dyDescent="0.25">
      <c r="A7" s="13">
        <v>88</v>
      </c>
      <c r="B7" s="14" t="s">
        <v>29</v>
      </c>
      <c r="C7" s="14" t="s">
        <v>30</v>
      </c>
      <c r="D7" s="14" t="s">
        <v>31</v>
      </c>
      <c r="E7" s="14">
        <v>2019</v>
      </c>
      <c r="F7" s="14">
        <v>145</v>
      </c>
      <c r="G7" s="14" t="s">
        <v>32</v>
      </c>
      <c r="H7" s="14" t="s">
        <v>2</v>
      </c>
      <c r="I7" s="14" t="s">
        <v>5</v>
      </c>
      <c r="J7" s="14" t="s">
        <v>6</v>
      </c>
      <c r="K7" s="14" t="s">
        <v>43</v>
      </c>
      <c r="L7" s="14" t="s">
        <v>44</v>
      </c>
      <c r="M7" s="14">
        <v>5</v>
      </c>
      <c r="N7" s="14" t="s">
        <v>204</v>
      </c>
      <c r="O7" s="14" t="s">
        <v>45</v>
      </c>
      <c r="P7" s="14" t="s">
        <v>36</v>
      </c>
      <c r="Q7" s="25">
        <v>100</v>
      </c>
      <c r="R7" s="14" t="s">
        <v>37</v>
      </c>
      <c r="S7" s="14" t="s">
        <v>38</v>
      </c>
      <c r="T7" s="14" t="s">
        <v>39</v>
      </c>
      <c r="U7" s="3" t="s">
        <v>158</v>
      </c>
      <c r="V7" s="3"/>
      <c r="W7" s="3"/>
      <c r="X7" s="3"/>
      <c r="Y7" s="18">
        <v>0</v>
      </c>
      <c r="Z7" s="3" t="s">
        <v>161</v>
      </c>
      <c r="AA7" s="16" t="s">
        <v>170</v>
      </c>
    </row>
    <row r="8" spans="1:27" ht="138.75" customHeight="1" x14ac:dyDescent="0.25">
      <c r="A8" s="13">
        <v>89</v>
      </c>
      <c r="B8" s="14" t="s">
        <v>29</v>
      </c>
      <c r="C8" s="14" t="s">
        <v>30</v>
      </c>
      <c r="D8" s="14" t="s">
        <v>31</v>
      </c>
      <c r="E8" s="14">
        <v>2020</v>
      </c>
      <c r="F8" s="14">
        <v>130</v>
      </c>
      <c r="G8" s="14" t="s">
        <v>1</v>
      </c>
      <c r="H8" s="14" t="s">
        <v>2</v>
      </c>
      <c r="I8" s="14" t="s">
        <v>5</v>
      </c>
      <c r="J8" s="14" t="s">
        <v>6</v>
      </c>
      <c r="K8" s="14" t="s">
        <v>46</v>
      </c>
      <c r="L8" s="14" t="s">
        <v>47</v>
      </c>
      <c r="M8" s="13">
        <v>1</v>
      </c>
      <c r="N8" s="14" t="s">
        <v>196</v>
      </c>
      <c r="O8" s="14" t="s">
        <v>48</v>
      </c>
      <c r="P8" s="14" t="s">
        <v>49</v>
      </c>
      <c r="Q8" s="25">
        <v>100</v>
      </c>
      <c r="R8" s="14" t="s">
        <v>50</v>
      </c>
      <c r="S8" s="14" t="s">
        <v>4</v>
      </c>
      <c r="T8" s="14" t="s">
        <v>51</v>
      </c>
      <c r="U8" s="3" t="s">
        <v>158</v>
      </c>
      <c r="V8" s="3"/>
      <c r="W8" s="3"/>
      <c r="X8" s="3"/>
      <c r="Y8" s="18">
        <v>0.25</v>
      </c>
      <c r="Z8" s="3" t="s">
        <v>162</v>
      </c>
      <c r="AA8" s="16" t="s">
        <v>171</v>
      </c>
    </row>
    <row r="9" spans="1:27" ht="99" customHeight="1" x14ac:dyDescent="0.25">
      <c r="A9" s="13">
        <v>90</v>
      </c>
      <c r="B9" s="14" t="s">
        <v>29</v>
      </c>
      <c r="C9" s="14" t="s">
        <v>30</v>
      </c>
      <c r="D9" s="14" t="s">
        <v>31</v>
      </c>
      <c r="E9" s="14">
        <v>2020</v>
      </c>
      <c r="F9" s="14">
        <v>130</v>
      </c>
      <c r="G9" s="14" t="s">
        <v>1</v>
      </c>
      <c r="H9" s="14" t="s">
        <v>2</v>
      </c>
      <c r="I9" s="14" t="s">
        <v>5</v>
      </c>
      <c r="J9" s="14" t="s">
        <v>7</v>
      </c>
      <c r="K9" s="14" t="s">
        <v>52</v>
      </c>
      <c r="L9" s="14" t="s">
        <v>47</v>
      </c>
      <c r="M9" s="13">
        <v>1</v>
      </c>
      <c r="N9" s="14" t="s">
        <v>196</v>
      </c>
      <c r="O9" s="14" t="s">
        <v>48</v>
      </c>
      <c r="P9" s="14" t="s">
        <v>49</v>
      </c>
      <c r="Q9" s="25">
        <v>100</v>
      </c>
      <c r="R9" s="14" t="s">
        <v>53</v>
      </c>
      <c r="S9" s="14" t="s">
        <v>4</v>
      </c>
      <c r="T9" s="14" t="s">
        <v>51</v>
      </c>
      <c r="U9" s="3" t="s">
        <v>158</v>
      </c>
      <c r="V9" s="3"/>
      <c r="W9" s="3"/>
      <c r="X9" s="3"/>
      <c r="Y9" s="18">
        <v>0.25</v>
      </c>
      <c r="Z9" s="3" t="s">
        <v>162</v>
      </c>
      <c r="AA9" s="16" t="s">
        <v>171</v>
      </c>
    </row>
    <row r="10" spans="1:27" ht="147" customHeight="1" x14ac:dyDescent="0.25">
      <c r="A10" s="13">
        <v>100</v>
      </c>
      <c r="B10" s="14" t="s">
        <v>29</v>
      </c>
      <c r="C10" s="14" t="s">
        <v>30</v>
      </c>
      <c r="D10" s="14" t="s">
        <v>31</v>
      </c>
      <c r="E10" s="14">
        <v>2019</v>
      </c>
      <c r="F10" s="14">
        <v>145</v>
      </c>
      <c r="G10" s="14" t="s">
        <v>32</v>
      </c>
      <c r="H10" s="14" t="s">
        <v>2</v>
      </c>
      <c r="I10" s="14" t="s">
        <v>5</v>
      </c>
      <c r="J10" s="14" t="s">
        <v>54</v>
      </c>
      <c r="K10" s="14" t="s">
        <v>55</v>
      </c>
      <c r="L10" s="14" t="s">
        <v>56</v>
      </c>
      <c r="M10" s="14">
        <v>2</v>
      </c>
      <c r="N10" s="14" t="s">
        <v>207</v>
      </c>
      <c r="O10" s="14" t="s">
        <v>57</v>
      </c>
      <c r="P10" s="14" t="s">
        <v>36</v>
      </c>
      <c r="Q10" s="25">
        <v>100</v>
      </c>
      <c r="R10" s="14" t="s">
        <v>37</v>
      </c>
      <c r="S10" s="14" t="s">
        <v>38</v>
      </c>
      <c r="T10" s="14" t="s">
        <v>39</v>
      </c>
      <c r="U10" s="3" t="s">
        <v>158</v>
      </c>
      <c r="V10" s="3" t="s">
        <v>158</v>
      </c>
      <c r="W10" s="3" t="s">
        <v>158</v>
      </c>
      <c r="X10" s="3"/>
      <c r="Y10" s="18">
        <v>0</v>
      </c>
      <c r="Z10" s="3" t="s">
        <v>161</v>
      </c>
      <c r="AA10" s="16" t="s">
        <v>172</v>
      </c>
    </row>
    <row r="11" spans="1:27" ht="99" customHeight="1" x14ac:dyDescent="0.25">
      <c r="A11" s="13">
        <v>102</v>
      </c>
      <c r="B11" s="14" t="s">
        <v>29</v>
      </c>
      <c r="C11" s="14" t="s">
        <v>30</v>
      </c>
      <c r="D11" s="14" t="s">
        <v>31</v>
      </c>
      <c r="E11" s="14">
        <v>2019</v>
      </c>
      <c r="F11" s="14">
        <v>145</v>
      </c>
      <c r="G11" s="14" t="s">
        <v>32</v>
      </c>
      <c r="H11" s="14" t="s">
        <v>2</v>
      </c>
      <c r="I11" s="14" t="s">
        <v>5</v>
      </c>
      <c r="J11" s="14" t="s">
        <v>58</v>
      </c>
      <c r="K11" s="14" t="s">
        <v>59</v>
      </c>
      <c r="L11" s="14" t="s">
        <v>60</v>
      </c>
      <c r="M11" s="14">
        <v>3</v>
      </c>
      <c r="N11" s="14" t="s">
        <v>206</v>
      </c>
      <c r="O11" s="14" t="s">
        <v>61</v>
      </c>
      <c r="P11" s="14" t="s">
        <v>62</v>
      </c>
      <c r="Q11" s="25">
        <v>100</v>
      </c>
      <c r="R11" s="14" t="s">
        <v>37</v>
      </c>
      <c r="S11" s="14" t="s">
        <v>38</v>
      </c>
      <c r="T11" s="14" t="s">
        <v>39</v>
      </c>
      <c r="U11" s="3" t="s">
        <v>158</v>
      </c>
      <c r="V11" s="3" t="s">
        <v>158</v>
      </c>
      <c r="W11" s="3" t="s">
        <v>158</v>
      </c>
      <c r="X11" s="3"/>
      <c r="Y11" s="18">
        <v>1</v>
      </c>
      <c r="Z11" s="3" t="s">
        <v>164</v>
      </c>
      <c r="AA11" s="17" t="s">
        <v>167</v>
      </c>
    </row>
    <row r="12" spans="1:27" ht="138.75" customHeight="1" x14ac:dyDescent="0.25">
      <c r="A12" s="13">
        <v>103</v>
      </c>
      <c r="B12" s="14" t="s">
        <v>29</v>
      </c>
      <c r="C12" s="14" t="s">
        <v>30</v>
      </c>
      <c r="D12" s="14" t="s">
        <v>31</v>
      </c>
      <c r="E12" s="14">
        <v>2019</v>
      </c>
      <c r="F12" s="14">
        <v>145</v>
      </c>
      <c r="G12" s="14" t="s">
        <v>32</v>
      </c>
      <c r="H12" s="14" t="s">
        <v>2</v>
      </c>
      <c r="I12" s="14" t="s">
        <v>5</v>
      </c>
      <c r="J12" s="14" t="s">
        <v>63</v>
      </c>
      <c r="K12" s="14" t="s">
        <v>64</v>
      </c>
      <c r="L12" s="14" t="s">
        <v>65</v>
      </c>
      <c r="M12" s="14">
        <v>6</v>
      </c>
      <c r="N12" s="14" t="s">
        <v>204</v>
      </c>
      <c r="O12" s="14" t="s">
        <v>45</v>
      </c>
      <c r="P12" s="14" t="s">
        <v>36</v>
      </c>
      <c r="Q12" s="25">
        <v>100</v>
      </c>
      <c r="R12" s="14" t="s">
        <v>37</v>
      </c>
      <c r="S12" s="14" t="s">
        <v>38</v>
      </c>
      <c r="T12" s="14" t="s">
        <v>39</v>
      </c>
      <c r="U12" s="3" t="s">
        <v>158</v>
      </c>
      <c r="V12" s="3"/>
      <c r="W12" s="3"/>
      <c r="X12" s="3"/>
      <c r="Y12" s="18">
        <v>0</v>
      </c>
      <c r="Z12" s="3" t="s">
        <v>161</v>
      </c>
      <c r="AA12" s="16" t="s">
        <v>170</v>
      </c>
    </row>
    <row r="13" spans="1:27" ht="133.5" customHeight="1" x14ac:dyDescent="0.25">
      <c r="A13" s="13">
        <v>104</v>
      </c>
      <c r="B13" s="14" t="s">
        <v>29</v>
      </c>
      <c r="C13" s="14" t="s">
        <v>30</v>
      </c>
      <c r="D13" s="14" t="s">
        <v>31</v>
      </c>
      <c r="E13" s="14">
        <v>2019</v>
      </c>
      <c r="F13" s="14">
        <v>145</v>
      </c>
      <c r="G13" s="14" t="s">
        <v>32</v>
      </c>
      <c r="H13" s="14" t="s">
        <v>2</v>
      </c>
      <c r="I13" s="14" t="s">
        <v>5</v>
      </c>
      <c r="J13" s="14" t="s">
        <v>66</v>
      </c>
      <c r="K13" s="14" t="s">
        <v>67</v>
      </c>
      <c r="L13" s="14" t="s">
        <v>68</v>
      </c>
      <c r="M13" s="14">
        <v>7</v>
      </c>
      <c r="N13" s="14" t="s">
        <v>205</v>
      </c>
      <c r="O13" s="14" t="s">
        <v>69</v>
      </c>
      <c r="P13" s="14" t="s">
        <v>36</v>
      </c>
      <c r="Q13" s="25">
        <v>100</v>
      </c>
      <c r="R13" s="14" t="s">
        <v>37</v>
      </c>
      <c r="S13" s="14" t="s">
        <v>38</v>
      </c>
      <c r="T13" s="14" t="s">
        <v>39</v>
      </c>
      <c r="U13" s="3" t="s">
        <v>158</v>
      </c>
      <c r="V13" s="3" t="s">
        <v>158</v>
      </c>
      <c r="W13" s="3"/>
      <c r="X13" s="3"/>
      <c r="Y13" s="18">
        <v>0.5</v>
      </c>
      <c r="Z13" s="3" t="s">
        <v>162</v>
      </c>
      <c r="AA13" s="16" t="s">
        <v>173</v>
      </c>
    </row>
    <row r="14" spans="1:27" ht="99" customHeight="1" x14ac:dyDescent="0.25">
      <c r="A14" s="13">
        <v>105</v>
      </c>
      <c r="B14" s="14" t="s">
        <v>29</v>
      </c>
      <c r="C14" s="14" t="s">
        <v>30</v>
      </c>
      <c r="D14" s="14" t="s">
        <v>31</v>
      </c>
      <c r="E14" s="14">
        <v>2020</v>
      </c>
      <c r="F14" s="14">
        <v>150</v>
      </c>
      <c r="G14" s="14" t="s">
        <v>32</v>
      </c>
      <c r="H14" s="14" t="s">
        <v>2</v>
      </c>
      <c r="I14" s="14" t="s">
        <v>5</v>
      </c>
      <c r="J14" s="14" t="s">
        <v>66</v>
      </c>
      <c r="K14" s="14" t="s">
        <v>70</v>
      </c>
      <c r="L14" s="14" t="s">
        <v>71</v>
      </c>
      <c r="M14" s="13">
        <v>1</v>
      </c>
      <c r="N14" s="14" t="s">
        <v>197</v>
      </c>
      <c r="O14" s="14" t="s">
        <v>72</v>
      </c>
      <c r="P14" s="14" t="s">
        <v>73</v>
      </c>
      <c r="Q14" s="25">
        <v>100</v>
      </c>
      <c r="R14" s="14" t="s">
        <v>74</v>
      </c>
      <c r="S14" s="14" t="s">
        <v>75</v>
      </c>
      <c r="T14" s="14" t="s">
        <v>76</v>
      </c>
      <c r="U14" s="3" t="s">
        <v>158</v>
      </c>
      <c r="V14" s="3"/>
      <c r="W14" s="3"/>
      <c r="X14" s="3"/>
      <c r="Y14" s="18">
        <v>0</v>
      </c>
      <c r="Z14" s="3" t="s">
        <v>161</v>
      </c>
      <c r="AA14" s="17" t="s">
        <v>174</v>
      </c>
    </row>
    <row r="15" spans="1:27" ht="192" customHeight="1" x14ac:dyDescent="0.25">
      <c r="A15" s="13">
        <v>114</v>
      </c>
      <c r="B15" s="14" t="s">
        <v>29</v>
      </c>
      <c r="C15" s="14" t="s">
        <v>30</v>
      </c>
      <c r="D15" s="14" t="s">
        <v>31</v>
      </c>
      <c r="E15" s="14">
        <v>2020</v>
      </c>
      <c r="F15" s="14">
        <v>130</v>
      </c>
      <c r="G15" s="14" t="s">
        <v>1</v>
      </c>
      <c r="H15" s="14" t="s">
        <v>77</v>
      </c>
      <c r="I15" s="14" t="s">
        <v>78</v>
      </c>
      <c r="J15" s="14" t="s">
        <v>79</v>
      </c>
      <c r="K15" s="14" t="s">
        <v>80</v>
      </c>
      <c r="L15" s="14" t="s">
        <v>81</v>
      </c>
      <c r="M15" s="13">
        <v>1</v>
      </c>
      <c r="N15" s="14" t="s">
        <v>198</v>
      </c>
      <c r="O15" s="14" t="s">
        <v>48</v>
      </c>
      <c r="P15" s="14" t="s">
        <v>49</v>
      </c>
      <c r="Q15" s="25">
        <v>100</v>
      </c>
      <c r="R15" s="14" t="s">
        <v>53</v>
      </c>
      <c r="S15" s="14" t="s">
        <v>4</v>
      </c>
      <c r="T15" s="14" t="s">
        <v>51</v>
      </c>
      <c r="U15" s="3" t="s">
        <v>158</v>
      </c>
      <c r="V15" s="3" t="s">
        <v>158</v>
      </c>
      <c r="W15" s="3"/>
      <c r="X15" s="3"/>
      <c r="Y15" s="18">
        <v>0</v>
      </c>
      <c r="Z15" s="3" t="s">
        <v>161</v>
      </c>
      <c r="AA15" s="16" t="s">
        <v>175</v>
      </c>
    </row>
    <row r="16" spans="1:27" ht="134.25" customHeight="1" x14ac:dyDescent="0.25">
      <c r="A16" s="13">
        <v>116</v>
      </c>
      <c r="B16" s="14" t="s">
        <v>29</v>
      </c>
      <c r="C16" s="14" t="s">
        <v>30</v>
      </c>
      <c r="D16" s="14" t="s">
        <v>31</v>
      </c>
      <c r="E16" s="14">
        <v>2019</v>
      </c>
      <c r="F16" s="14">
        <v>145</v>
      </c>
      <c r="G16" s="14" t="s">
        <v>32</v>
      </c>
      <c r="H16" s="14" t="s">
        <v>2</v>
      </c>
      <c r="I16" s="14" t="s">
        <v>5</v>
      </c>
      <c r="J16" s="14" t="s">
        <v>82</v>
      </c>
      <c r="K16" s="14" t="s">
        <v>83</v>
      </c>
      <c r="L16" s="14" t="s">
        <v>84</v>
      </c>
      <c r="M16" s="14">
        <v>8</v>
      </c>
      <c r="N16" s="14" t="s">
        <v>208</v>
      </c>
      <c r="O16" s="14" t="s">
        <v>85</v>
      </c>
      <c r="P16" s="14" t="s">
        <v>86</v>
      </c>
      <c r="Q16" s="25">
        <v>100</v>
      </c>
      <c r="R16" s="14" t="s">
        <v>37</v>
      </c>
      <c r="S16" s="14" t="s">
        <v>38</v>
      </c>
      <c r="T16" s="14" t="s">
        <v>39</v>
      </c>
      <c r="U16" s="3" t="s">
        <v>158</v>
      </c>
      <c r="V16" s="3" t="s">
        <v>158</v>
      </c>
      <c r="W16" s="3"/>
      <c r="X16" s="3"/>
      <c r="Y16" s="18">
        <v>1</v>
      </c>
      <c r="Z16" s="3" t="s">
        <v>164</v>
      </c>
      <c r="AA16" s="16" t="s">
        <v>176</v>
      </c>
    </row>
    <row r="17" spans="1:27" ht="99" customHeight="1" x14ac:dyDescent="0.25">
      <c r="A17" s="13">
        <v>125</v>
      </c>
      <c r="B17" s="14" t="s">
        <v>29</v>
      </c>
      <c r="C17" s="14" t="s">
        <v>30</v>
      </c>
      <c r="D17" s="14" t="s">
        <v>31</v>
      </c>
      <c r="E17" s="14">
        <v>2019</v>
      </c>
      <c r="F17" s="14">
        <v>105</v>
      </c>
      <c r="G17" s="14" t="s">
        <v>32</v>
      </c>
      <c r="H17" s="14" t="s">
        <v>2</v>
      </c>
      <c r="I17" s="14" t="s">
        <v>5</v>
      </c>
      <c r="J17" s="14" t="s">
        <v>87</v>
      </c>
      <c r="K17" s="14" t="s">
        <v>88</v>
      </c>
      <c r="L17" s="14" t="s">
        <v>89</v>
      </c>
      <c r="M17" s="14">
        <v>1</v>
      </c>
      <c r="N17" s="14" t="s">
        <v>209</v>
      </c>
      <c r="O17" s="14" t="s">
        <v>90</v>
      </c>
      <c r="P17" s="14" t="s">
        <v>91</v>
      </c>
      <c r="Q17" s="25">
        <v>1</v>
      </c>
      <c r="R17" s="14" t="s">
        <v>92</v>
      </c>
      <c r="S17" s="14" t="s">
        <v>93</v>
      </c>
      <c r="T17" s="14" t="s">
        <v>94</v>
      </c>
      <c r="U17" s="3" t="s">
        <v>158</v>
      </c>
      <c r="V17" s="3"/>
      <c r="W17" s="3"/>
      <c r="X17" s="3"/>
      <c r="Y17" s="18">
        <v>1</v>
      </c>
      <c r="Z17" s="3" t="s">
        <v>164</v>
      </c>
      <c r="AA17" s="17" t="s">
        <v>168</v>
      </c>
    </row>
    <row r="18" spans="1:27" ht="99" customHeight="1" x14ac:dyDescent="0.25">
      <c r="A18" s="13">
        <v>121</v>
      </c>
      <c r="B18" s="14" t="s">
        <v>29</v>
      </c>
      <c r="C18" s="14" t="s">
        <v>30</v>
      </c>
      <c r="D18" s="14" t="s">
        <v>31</v>
      </c>
      <c r="E18" s="14">
        <v>2019</v>
      </c>
      <c r="F18" s="14">
        <v>125</v>
      </c>
      <c r="G18" s="14" t="s">
        <v>32</v>
      </c>
      <c r="H18" s="14" t="s">
        <v>2</v>
      </c>
      <c r="I18" s="14" t="s">
        <v>5</v>
      </c>
      <c r="J18" s="14" t="s">
        <v>87</v>
      </c>
      <c r="K18" s="14" t="s">
        <v>95</v>
      </c>
      <c r="L18" s="14" t="s">
        <v>96</v>
      </c>
      <c r="M18" s="14">
        <v>1</v>
      </c>
      <c r="N18" s="14" t="s">
        <v>210</v>
      </c>
      <c r="O18" s="14" t="s">
        <v>97</v>
      </c>
      <c r="P18" s="14" t="s">
        <v>98</v>
      </c>
      <c r="Q18" s="25">
        <v>2</v>
      </c>
      <c r="R18" s="14" t="s">
        <v>99</v>
      </c>
      <c r="S18" s="14" t="s">
        <v>100</v>
      </c>
      <c r="T18" s="14" t="s">
        <v>101</v>
      </c>
      <c r="U18" s="3" t="s">
        <v>158</v>
      </c>
      <c r="V18" s="3"/>
      <c r="W18" s="3"/>
      <c r="X18" s="3"/>
      <c r="Y18" s="18">
        <v>0.6</v>
      </c>
      <c r="Z18" s="3" t="s">
        <v>163</v>
      </c>
      <c r="AA18" s="16" t="s">
        <v>177</v>
      </c>
    </row>
    <row r="19" spans="1:27" ht="99" customHeight="1" x14ac:dyDescent="0.25">
      <c r="A19" s="13">
        <v>122</v>
      </c>
      <c r="B19" s="14" t="s">
        <v>29</v>
      </c>
      <c r="C19" s="14" t="s">
        <v>30</v>
      </c>
      <c r="D19" s="14" t="s">
        <v>31</v>
      </c>
      <c r="E19" s="14">
        <v>2020</v>
      </c>
      <c r="F19" s="14">
        <v>150</v>
      </c>
      <c r="G19" s="14" t="s">
        <v>32</v>
      </c>
      <c r="H19" s="14" t="s">
        <v>8</v>
      </c>
      <c r="I19" s="14" t="s">
        <v>102</v>
      </c>
      <c r="J19" s="14" t="s">
        <v>87</v>
      </c>
      <c r="K19" s="14" t="s">
        <v>103</v>
      </c>
      <c r="L19" s="14" t="s">
        <v>104</v>
      </c>
      <c r="M19" s="13">
        <v>1</v>
      </c>
      <c r="N19" s="14" t="s">
        <v>199</v>
      </c>
      <c r="O19" s="14" t="s">
        <v>105</v>
      </c>
      <c r="P19" s="14" t="s">
        <v>73</v>
      </c>
      <c r="Q19" s="25">
        <v>100</v>
      </c>
      <c r="R19" s="14" t="s">
        <v>106</v>
      </c>
      <c r="S19" s="14" t="s">
        <v>75</v>
      </c>
      <c r="T19" s="14" t="s">
        <v>76</v>
      </c>
      <c r="U19" s="3" t="s">
        <v>158</v>
      </c>
      <c r="V19" s="3"/>
      <c r="W19" s="3"/>
      <c r="X19" s="3"/>
      <c r="Y19" s="18">
        <f>8*4%</f>
        <v>0.32</v>
      </c>
      <c r="Z19" s="3" t="s">
        <v>162</v>
      </c>
      <c r="AA19" s="16" t="s">
        <v>178</v>
      </c>
    </row>
    <row r="20" spans="1:27" ht="99" customHeight="1" x14ac:dyDescent="0.25">
      <c r="A20" s="13">
        <v>123</v>
      </c>
      <c r="B20" s="14" t="s">
        <v>29</v>
      </c>
      <c r="C20" s="14" t="s">
        <v>30</v>
      </c>
      <c r="D20" s="14" t="s">
        <v>31</v>
      </c>
      <c r="E20" s="14">
        <v>2020</v>
      </c>
      <c r="F20" s="14">
        <v>169</v>
      </c>
      <c r="G20" s="14" t="s">
        <v>32</v>
      </c>
      <c r="H20" s="14" t="s">
        <v>2</v>
      </c>
      <c r="I20" s="14" t="s">
        <v>5</v>
      </c>
      <c r="J20" s="14" t="s">
        <v>87</v>
      </c>
      <c r="K20" s="14" t="s">
        <v>107</v>
      </c>
      <c r="L20" s="14" t="s">
        <v>108</v>
      </c>
      <c r="M20" s="13">
        <v>1</v>
      </c>
      <c r="N20" s="14" t="s">
        <v>200</v>
      </c>
      <c r="O20" s="14" t="s">
        <v>109</v>
      </c>
      <c r="P20" s="14" t="s">
        <v>110</v>
      </c>
      <c r="Q20" s="25">
        <v>2</v>
      </c>
      <c r="R20" s="14" t="s">
        <v>111</v>
      </c>
      <c r="S20" s="14" t="s">
        <v>112</v>
      </c>
      <c r="T20" s="14" t="s">
        <v>113</v>
      </c>
      <c r="U20" s="3" t="s">
        <v>158</v>
      </c>
      <c r="V20" s="3"/>
      <c r="W20" s="3"/>
      <c r="X20" s="3"/>
      <c r="Y20" s="18">
        <v>0</v>
      </c>
      <c r="Z20" s="3" t="s">
        <v>161</v>
      </c>
      <c r="AA20" s="16" t="s">
        <v>179</v>
      </c>
    </row>
    <row r="21" spans="1:27" ht="99" customHeight="1" x14ac:dyDescent="0.25">
      <c r="A21" s="13">
        <v>129</v>
      </c>
      <c r="B21" s="14" t="s">
        <v>29</v>
      </c>
      <c r="C21" s="14" t="s">
        <v>30</v>
      </c>
      <c r="D21" s="14" t="s">
        <v>31</v>
      </c>
      <c r="E21" s="14">
        <v>2019</v>
      </c>
      <c r="F21" s="14">
        <v>105</v>
      </c>
      <c r="G21" s="14" t="s">
        <v>32</v>
      </c>
      <c r="H21" s="14" t="s">
        <v>2</v>
      </c>
      <c r="I21" s="14" t="s">
        <v>5</v>
      </c>
      <c r="J21" s="14" t="s">
        <v>114</v>
      </c>
      <c r="K21" s="14" t="s">
        <v>115</v>
      </c>
      <c r="L21" s="14" t="s">
        <v>116</v>
      </c>
      <c r="M21" s="14">
        <v>1</v>
      </c>
      <c r="N21" s="14" t="s">
        <v>211</v>
      </c>
      <c r="O21" s="14" t="s">
        <v>117</v>
      </c>
      <c r="P21" s="14" t="s">
        <v>118</v>
      </c>
      <c r="Q21" s="25">
        <v>1</v>
      </c>
      <c r="R21" s="14" t="s">
        <v>92</v>
      </c>
      <c r="S21" s="14" t="s">
        <v>93</v>
      </c>
      <c r="T21" s="14" t="s">
        <v>94</v>
      </c>
      <c r="U21" s="3" t="s">
        <v>158</v>
      </c>
      <c r="V21" s="3" t="s">
        <v>158</v>
      </c>
      <c r="W21" s="3"/>
      <c r="X21" s="3"/>
      <c r="Y21" s="18">
        <v>1</v>
      </c>
      <c r="Z21" s="3" t="s">
        <v>164</v>
      </c>
      <c r="AA21" s="17" t="s">
        <v>180</v>
      </c>
    </row>
    <row r="22" spans="1:27" ht="138.75" customHeight="1" x14ac:dyDescent="0.25">
      <c r="A22" s="13">
        <v>131</v>
      </c>
      <c r="B22" s="14" t="s">
        <v>29</v>
      </c>
      <c r="C22" s="14" t="s">
        <v>30</v>
      </c>
      <c r="D22" s="14" t="s">
        <v>31</v>
      </c>
      <c r="E22" s="14">
        <v>2019</v>
      </c>
      <c r="F22" s="14">
        <v>125</v>
      </c>
      <c r="G22" s="14" t="s">
        <v>32</v>
      </c>
      <c r="H22" s="14" t="s">
        <v>2</v>
      </c>
      <c r="I22" s="14" t="s">
        <v>5</v>
      </c>
      <c r="J22" s="14" t="s">
        <v>114</v>
      </c>
      <c r="K22" s="14" t="s">
        <v>119</v>
      </c>
      <c r="L22" s="14" t="s">
        <v>120</v>
      </c>
      <c r="M22" s="14">
        <v>1</v>
      </c>
      <c r="N22" s="14" t="s">
        <v>212</v>
      </c>
      <c r="O22" s="14" t="s">
        <v>121</v>
      </c>
      <c r="P22" s="14" t="s">
        <v>122</v>
      </c>
      <c r="Q22" s="25">
        <v>1</v>
      </c>
      <c r="R22" s="14" t="s">
        <v>111</v>
      </c>
      <c r="S22" s="14" t="s">
        <v>100</v>
      </c>
      <c r="T22" s="14" t="s">
        <v>101</v>
      </c>
      <c r="U22" s="3" t="s">
        <v>158</v>
      </c>
      <c r="V22" s="3"/>
      <c r="W22" s="3"/>
      <c r="X22" s="3"/>
      <c r="Y22" s="18">
        <v>0.5</v>
      </c>
      <c r="Z22" s="3" t="s">
        <v>163</v>
      </c>
      <c r="AA22" s="16" t="s">
        <v>181</v>
      </c>
    </row>
    <row r="23" spans="1:27" ht="118.5" customHeight="1" x14ac:dyDescent="0.25">
      <c r="A23" s="13">
        <v>130</v>
      </c>
      <c r="B23" s="14" t="s">
        <v>29</v>
      </c>
      <c r="C23" s="14" t="s">
        <v>30</v>
      </c>
      <c r="D23" s="14" t="s">
        <v>31</v>
      </c>
      <c r="E23" s="14">
        <v>2020</v>
      </c>
      <c r="F23" s="14">
        <v>169</v>
      </c>
      <c r="G23" s="14" t="s">
        <v>32</v>
      </c>
      <c r="H23" s="14" t="s">
        <v>2</v>
      </c>
      <c r="I23" s="14" t="s">
        <v>5</v>
      </c>
      <c r="J23" s="14" t="s">
        <v>114</v>
      </c>
      <c r="K23" s="14" t="s">
        <v>123</v>
      </c>
      <c r="L23" s="14" t="s">
        <v>124</v>
      </c>
      <c r="M23" s="13">
        <v>1</v>
      </c>
      <c r="N23" s="14" t="s">
        <v>201</v>
      </c>
      <c r="O23" s="14" t="s">
        <v>125</v>
      </c>
      <c r="P23" s="14" t="s">
        <v>126</v>
      </c>
      <c r="Q23" s="25">
        <v>10</v>
      </c>
      <c r="R23" s="14" t="s">
        <v>111</v>
      </c>
      <c r="S23" s="14" t="s">
        <v>112</v>
      </c>
      <c r="T23" s="14" t="s">
        <v>113</v>
      </c>
      <c r="U23" s="3" t="s">
        <v>158</v>
      </c>
      <c r="V23" s="3"/>
      <c r="W23" s="3"/>
      <c r="X23" s="3"/>
      <c r="Y23" s="18">
        <v>0.08</v>
      </c>
      <c r="Z23" s="3" t="s">
        <v>162</v>
      </c>
      <c r="AA23" s="16" t="s">
        <v>182</v>
      </c>
    </row>
    <row r="24" spans="1:27" ht="99" customHeight="1" x14ac:dyDescent="0.25">
      <c r="A24" s="13">
        <v>134</v>
      </c>
      <c r="B24" s="14" t="s">
        <v>29</v>
      </c>
      <c r="C24" s="14" t="s">
        <v>30</v>
      </c>
      <c r="D24" s="14" t="s">
        <v>31</v>
      </c>
      <c r="E24" s="14">
        <v>2019</v>
      </c>
      <c r="F24" s="14">
        <v>105</v>
      </c>
      <c r="G24" s="14" t="s">
        <v>32</v>
      </c>
      <c r="H24" s="14" t="s">
        <v>2</v>
      </c>
      <c r="I24" s="14" t="s">
        <v>5</v>
      </c>
      <c r="J24" s="14" t="s">
        <v>127</v>
      </c>
      <c r="K24" s="14" t="s">
        <v>128</v>
      </c>
      <c r="L24" s="14" t="s">
        <v>116</v>
      </c>
      <c r="M24" s="14">
        <v>1</v>
      </c>
      <c r="N24" s="14" t="s">
        <v>165</v>
      </c>
      <c r="O24" s="14" t="s">
        <v>117</v>
      </c>
      <c r="P24" s="14" t="s">
        <v>118</v>
      </c>
      <c r="Q24" s="25">
        <v>1</v>
      </c>
      <c r="R24" s="14" t="s">
        <v>92</v>
      </c>
      <c r="S24" s="14" t="s">
        <v>93</v>
      </c>
      <c r="T24" s="14" t="s">
        <v>94</v>
      </c>
      <c r="U24" s="3" t="s">
        <v>158</v>
      </c>
      <c r="V24" s="3" t="s">
        <v>158</v>
      </c>
      <c r="W24" s="3"/>
      <c r="X24" s="3"/>
      <c r="Y24" s="18">
        <v>1</v>
      </c>
      <c r="Z24" s="3" t="s">
        <v>164</v>
      </c>
      <c r="AA24" s="16" t="s">
        <v>183</v>
      </c>
    </row>
    <row r="25" spans="1:27" ht="99" customHeight="1" x14ac:dyDescent="0.25">
      <c r="A25" s="13">
        <v>133</v>
      </c>
      <c r="B25" s="14" t="s">
        <v>29</v>
      </c>
      <c r="C25" s="14" t="s">
        <v>30</v>
      </c>
      <c r="D25" s="14" t="s">
        <v>31</v>
      </c>
      <c r="E25" s="14">
        <v>2019</v>
      </c>
      <c r="F25" s="14">
        <v>125</v>
      </c>
      <c r="G25" s="14" t="s">
        <v>32</v>
      </c>
      <c r="H25" s="14" t="s">
        <v>2</v>
      </c>
      <c r="I25" s="14" t="s">
        <v>5</v>
      </c>
      <c r="J25" s="14" t="s">
        <v>127</v>
      </c>
      <c r="K25" s="14" t="s">
        <v>129</v>
      </c>
      <c r="L25" s="14" t="s">
        <v>120</v>
      </c>
      <c r="M25" s="14">
        <v>1</v>
      </c>
      <c r="N25" s="14" t="s">
        <v>166</v>
      </c>
      <c r="O25" s="14" t="s">
        <v>72</v>
      </c>
      <c r="P25" s="14" t="s">
        <v>98</v>
      </c>
      <c r="Q25" s="25">
        <v>2</v>
      </c>
      <c r="R25" s="14" t="s">
        <v>111</v>
      </c>
      <c r="S25" s="14" t="s">
        <v>100</v>
      </c>
      <c r="T25" s="14" t="s">
        <v>101</v>
      </c>
      <c r="U25" s="3" t="s">
        <v>158</v>
      </c>
      <c r="V25" s="3" t="s">
        <v>158</v>
      </c>
      <c r="W25" s="3" t="s">
        <v>158</v>
      </c>
      <c r="X25" s="3"/>
      <c r="Y25" s="18">
        <v>0</v>
      </c>
      <c r="Z25" s="3" t="s">
        <v>163</v>
      </c>
      <c r="AA25" s="16" t="s">
        <v>184</v>
      </c>
    </row>
    <row r="26" spans="1:27" ht="137.25" customHeight="1" x14ac:dyDescent="0.25">
      <c r="A26" s="13">
        <v>135</v>
      </c>
      <c r="B26" s="14" t="s">
        <v>29</v>
      </c>
      <c r="C26" s="14" t="s">
        <v>30</v>
      </c>
      <c r="D26" s="14" t="s">
        <v>31</v>
      </c>
      <c r="E26" s="14">
        <v>2020</v>
      </c>
      <c r="F26" s="14">
        <v>130</v>
      </c>
      <c r="G26" s="14" t="s">
        <v>1</v>
      </c>
      <c r="H26" s="14" t="s">
        <v>8</v>
      </c>
      <c r="I26" s="14" t="s">
        <v>9</v>
      </c>
      <c r="J26" s="14" t="s">
        <v>130</v>
      </c>
      <c r="K26" s="14" t="s">
        <v>131</v>
      </c>
      <c r="L26" s="14" t="s">
        <v>132</v>
      </c>
      <c r="M26" s="13">
        <v>1</v>
      </c>
      <c r="N26" s="14" t="s">
        <v>202</v>
      </c>
      <c r="O26" s="14" t="s">
        <v>48</v>
      </c>
      <c r="P26" s="14" t="s">
        <v>49</v>
      </c>
      <c r="Q26" s="25">
        <v>100</v>
      </c>
      <c r="R26" s="14" t="s">
        <v>50</v>
      </c>
      <c r="S26" s="14" t="s">
        <v>4</v>
      </c>
      <c r="T26" s="14" t="s">
        <v>51</v>
      </c>
      <c r="U26" s="3" t="s">
        <v>158</v>
      </c>
      <c r="V26" s="3"/>
      <c r="W26" s="3"/>
      <c r="X26" s="3"/>
      <c r="Y26" s="18">
        <v>0</v>
      </c>
      <c r="Z26" s="3" t="s">
        <v>161</v>
      </c>
      <c r="AA26" s="16" t="s">
        <v>185</v>
      </c>
    </row>
    <row r="27" spans="1:27" ht="119.25" customHeight="1" x14ac:dyDescent="0.25">
      <c r="A27" s="13">
        <v>136</v>
      </c>
      <c r="B27" s="14" t="s">
        <v>29</v>
      </c>
      <c r="C27" s="14" t="s">
        <v>30</v>
      </c>
      <c r="D27" s="14" t="s">
        <v>31</v>
      </c>
      <c r="E27" s="14">
        <v>2020</v>
      </c>
      <c r="F27" s="14">
        <v>130</v>
      </c>
      <c r="G27" s="14" t="s">
        <v>1</v>
      </c>
      <c r="H27" s="14" t="s">
        <v>8</v>
      </c>
      <c r="I27" s="14" t="s">
        <v>9</v>
      </c>
      <c r="J27" s="14" t="s">
        <v>133</v>
      </c>
      <c r="K27" s="14" t="s">
        <v>134</v>
      </c>
      <c r="L27" s="14" t="s">
        <v>81</v>
      </c>
      <c r="M27" s="13">
        <v>1</v>
      </c>
      <c r="N27" s="14" t="s">
        <v>198</v>
      </c>
      <c r="O27" s="14" t="s">
        <v>48</v>
      </c>
      <c r="P27" s="14" t="s">
        <v>49</v>
      </c>
      <c r="Q27" s="25">
        <v>100</v>
      </c>
      <c r="R27" s="14" t="s">
        <v>50</v>
      </c>
      <c r="S27" s="14" t="s">
        <v>4</v>
      </c>
      <c r="T27" s="14" t="s">
        <v>51</v>
      </c>
      <c r="U27" s="3" t="s">
        <v>158</v>
      </c>
      <c r="V27" s="3"/>
      <c r="W27" s="3"/>
      <c r="X27" s="3"/>
      <c r="Y27" s="18">
        <v>0</v>
      </c>
      <c r="Z27" s="3" t="s">
        <v>161</v>
      </c>
      <c r="AA27" s="16" t="s">
        <v>185</v>
      </c>
    </row>
    <row r="28" spans="1:27" ht="99" customHeight="1" x14ac:dyDescent="0.25">
      <c r="A28" s="13">
        <v>138</v>
      </c>
      <c r="B28" s="14" t="s">
        <v>29</v>
      </c>
      <c r="C28" s="14" t="s">
        <v>30</v>
      </c>
      <c r="D28" s="14" t="s">
        <v>31</v>
      </c>
      <c r="E28" s="14">
        <v>2019</v>
      </c>
      <c r="F28" s="14">
        <v>105</v>
      </c>
      <c r="G28" s="14" t="s">
        <v>32</v>
      </c>
      <c r="H28" s="14" t="s">
        <v>2</v>
      </c>
      <c r="I28" s="14" t="s">
        <v>5</v>
      </c>
      <c r="J28" s="14" t="s">
        <v>135</v>
      </c>
      <c r="K28" s="14" t="s">
        <v>136</v>
      </c>
      <c r="L28" s="14" t="s">
        <v>137</v>
      </c>
      <c r="M28" s="14">
        <v>1</v>
      </c>
      <c r="N28" s="14" t="s">
        <v>213</v>
      </c>
      <c r="O28" s="14" t="s">
        <v>138</v>
      </c>
      <c r="P28" s="14" t="s">
        <v>139</v>
      </c>
      <c r="Q28" s="25">
        <v>1</v>
      </c>
      <c r="R28" s="14" t="s">
        <v>92</v>
      </c>
      <c r="S28" s="14" t="s">
        <v>93</v>
      </c>
      <c r="T28" s="14" t="s">
        <v>94</v>
      </c>
      <c r="U28" s="3" t="s">
        <v>158</v>
      </c>
      <c r="V28" s="3"/>
      <c r="W28" s="3"/>
      <c r="X28" s="3"/>
      <c r="Y28" s="18">
        <v>0</v>
      </c>
      <c r="Z28" s="3" t="s">
        <v>161</v>
      </c>
      <c r="AA28" s="16" t="s">
        <v>186</v>
      </c>
    </row>
    <row r="29" spans="1:27" ht="99" customHeight="1" x14ac:dyDescent="0.25">
      <c r="A29" s="13">
        <v>137</v>
      </c>
      <c r="B29" s="14" t="s">
        <v>29</v>
      </c>
      <c r="C29" s="14" t="s">
        <v>30</v>
      </c>
      <c r="D29" s="14" t="s">
        <v>31</v>
      </c>
      <c r="E29" s="14">
        <v>2019</v>
      </c>
      <c r="F29" s="14">
        <v>125</v>
      </c>
      <c r="G29" s="14" t="s">
        <v>32</v>
      </c>
      <c r="H29" s="14" t="s">
        <v>2</v>
      </c>
      <c r="I29" s="14" t="s">
        <v>5</v>
      </c>
      <c r="J29" s="14" t="s">
        <v>135</v>
      </c>
      <c r="K29" s="14" t="s">
        <v>140</v>
      </c>
      <c r="L29" s="14" t="s">
        <v>141</v>
      </c>
      <c r="M29" s="14">
        <v>1</v>
      </c>
      <c r="N29" s="14" t="s">
        <v>214</v>
      </c>
      <c r="O29" s="14" t="s">
        <v>142</v>
      </c>
      <c r="P29" s="14" t="s">
        <v>98</v>
      </c>
      <c r="Q29" s="25">
        <v>2</v>
      </c>
      <c r="R29" s="14" t="s">
        <v>99</v>
      </c>
      <c r="S29" s="14" t="s">
        <v>100</v>
      </c>
      <c r="T29" s="14" t="s">
        <v>101</v>
      </c>
      <c r="U29" s="3" t="s">
        <v>158</v>
      </c>
      <c r="V29" s="3" t="s">
        <v>158</v>
      </c>
      <c r="W29" s="3" t="s">
        <v>158</v>
      </c>
      <c r="X29" s="3"/>
      <c r="Y29" s="18">
        <v>0</v>
      </c>
      <c r="Z29" s="3" t="s">
        <v>163</v>
      </c>
      <c r="AA29" s="16" t="s">
        <v>187</v>
      </c>
    </row>
    <row r="30" spans="1:27" ht="99" customHeight="1" x14ac:dyDescent="0.25">
      <c r="A30" s="13">
        <v>139</v>
      </c>
      <c r="B30" s="14" t="s">
        <v>29</v>
      </c>
      <c r="C30" s="14" t="s">
        <v>30</v>
      </c>
      <c r="D30" s="14" t="s">
        <v>31</v>
      </c>
      <c r="E30" s="14">
        <v>2019</v>
      </c>
      <c r="F30" s="14">
        <v>125</v>
      </c>
      <c r="G30" s="14" t="s">
        <v>32</v>
      </c>
      <c r="H30" s="14" t="s">
        <v>2</v>
      </c>
      <c r="I30" s="14" t="s">
        <v>5</v>
      </c>
      <c r="J30" s="14" t="s">
        <v>143</v>
      </c>
      <c r="K30" s="14" t="s">
        <v>144</v>
      </c>
      <c r="L30" s="14" t="s">
        <v>145</v>
      </c>
      <c r="M30" s="14">
        <v>1</v>
      </c>
      <c r="N30" s="14" t="s">
        <v>215</v>
      </c>
      <c r="O30" s="14" t="s">
        <v>146</v>
      </c>
      <c r="P30" s="14" t="s">
        <v>147</v>
      </c>
      <c r="Q30" s="25">
        <v>1</v>
      </c>
      <c r="R30" s="14" t="s">
        <v>99</v>
      </c>
      <c r="S30" s="14" t="s">
        <v>100</v>
      </c>
      <c r="T30" s="14" t="s">
        <v>101</v>
      </c>
      <c r="U30" s="3" t="s">
        <v>158</v>
      </c>
      <c r="V30" s="3"/>
      <c r="W30" s="3"/>
      <c r="X30" s="3"/>
      <c r="Y30" s="18">
        <v>0</v>
      </c>
      <c r="Z30" s="3" t="s">
        <v>163</v>
      </c>
      <c r="AA30" s="16" t="s">
        <v>188</v>
      </c>
    </row>
    <row r="31" spans="1:27" ht="50.1" customHeight="1" x14ac:dyDescent="0.25"/>
    <row r="32" spans="1:27"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sheetData>
  <autoFilter ref="A4:AA30"/>
  <mergeCells count="5">
    <mergeCell ref="A1:AA1"/>
    <mergeCell ref="U3:X3"/>
    <mergeCell ref="Y3:AA3"/>
    <mergeCell ref="A2:AA2"/>
    <mergeCell ref="A3:T3"/>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33" stopIfTrue="1" operator="equal" id="{43F6D131-C153-4E29-9C35-2979F8736395}">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34" stopIfTrue="1" operator="equal" id="{E03D8D2F-5BFF-414E-8DFD-459118A57D30}">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35" stopIfTrue="1" operator="equal" id="{C36B6115-F764-459B-AEBA-E0E84BA25C73}">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36" stopIfTrue="1" operator="equal" id="{953DDF13-BA67-4D51-85D3-3E0A82935D16}">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Z5</xm:sqref>
        </x14:conditionalFormatting>
        <x14:conditionalFormatting xmlns:xm="http://schemas.microsoft.com/office/excel/2006/main">
          <x14:cfRule type="cellIs" priority="25" stopIfTrue="1" operator="equal" id="{883241F9-5E08-40F2-9003-2EE8D29843D2}">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26" stopIfTrue="1" operator="equal" id="{2B93A67B-EC9D-4EB2-9741-013E6C18CCF8}">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27" stopIfTrue="1" operator="equal" id="{B97AC21D-B651-40BF-A129-7684B766AA50}">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28" stopIfTrue="1" operator="equal" id="{AB71005F-5455-4DE7-BBEC-6D32C3C334A2}">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Z7:Z8 Z10:Z11 Z13:Z14 Z16:Z26 Z28:Z29</xm:sqref>
        </x14:conditionalFormatting>
        <x14:conditionalFormatting xmlns:xm="http://schemas.microsoft.com/office/excel/2006/main">
          <x14:cfRule type="cellIs" priority="21" stopIfTrue="1" operator="equal" id="{96B5AEE1-DD40-4CB1-99D5-F622555E15F8}">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22" stopIfTrue="1" operator="equal" id="{2E5AFEA9-8134-4078-A6B7-23C6F575102D}">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23" stopIfTrue="1" operator="equal" id="{CE7C0B9D-8770-4810-BEB1-87AD58741071}">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24" stopIfTrue="1" operator="equal" id="{228D35A2-9822-470F-9809-A96EE6E7B7BD}">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Z6</xm:sqref>
        </x14:conditionalFormatting>
        <x14:conditionalFormatting xmlns:xm="http://schemas.microsoft.com/office/excel/2006/main">
          <x14:cfRule type="cellIs" priority="17" stopIfTrue="1" operator="equal" id="{A39CAF70-4D9E-4184-9C55-8F8E45E13C83}">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18" stopIfTrue="1" operator="equal" id="{2B417114-BD49-4046-BEC0-BD4D4619A0FC}">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19" stopIfTrue="1" operator="equal" id="{9038DE13-0954-4969-85E8-E703C30A78A7}">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20" stopIfTrue="1" operator="equal" id="{9D4C8664-AF24-46E0-9E7A-08D90EDAEFD5}">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Z9</xm:sqref>
        </x14:conditionalFormatting>
        <x14:conditionalFormatting xmlns:xm="http://schemas.microsoft.com/office/excel/2006/main">
          <x14:cfRule type="cellIs" priority="13" stopIfTrue="1" operator="equal" id="{C0CF3D5D-2AFB-4F14-9E00-76C72831CD83}">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14" stopIfTrue="1" operator="equal" id="{72C6720C-D0D3-4186-8D80-0B9054439FF8}">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15" stopIfTrue="1" operator="equal" id="{8B672E0C-0D37-45F9-BF3E-695C87020349}">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16" stopIfTrue="1" operator="equal" id="{C33E6CD5-69CA-45A9-8BB5-7ECF6F0FBA6B}">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Z12</xm:sqref>
        </x14:conditionalFormatting>
        <x14:conditionalFormatting xmlns:xm="http://schemas.microsoft.com/office/excel/2006/main">
          <x14:cfRule type="cellIs" priority="9" stopIfTrue="1" operator="equal" id="{C91B42B7-0D5A-45F8-9F7F-00EA97222AAA}">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10" stopIfTrue="1" operator="equal" id="{8B489238-1FD2-415A-93E1-68956EC18AA0}">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11" stopIfTrue="1" operator="equal" id="{0D9F6C1E-DFCB-4031-92CF-C307AC3C06D9}">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12" stopIfTrue="1" operator="equal" id="{16D127ED-7E87-47A4-8B28-A88D53CB8579}">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Z15</xm:sqref>
        </x14:conditionalFormatting>
        <x14:conditionalFormatting xmlns:xm="http://schemas.microsoft.com/office/excel/2006/main">
          <x14:cfRule type="cellIs" priority="5" stopIfTrue="1" operator="equal" id="{4A85BA4B-4586-42FF-962F-F70142A239B0}">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6" stopIfTrue="1" operator="equal" id="{A34E5EBE-6A61-4C9C-9C28-FC45CCCDC3DF}">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7" stopIfTrue="1" operator="equal" id="{C154ED3C-3A5E-43DC-9B28-68412D13D86A}">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8" stopIfTrue="1" operator="equal" id="{D8EE6D05-CAED-4546-9142-665416B9EFF7}">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Z27</xm:sqref>
        </x14:conditionalFormatting>
        <x14:conditionalFormatting xmlns:xm="http://schemas.microsoft.com/office/excel/2006/main">
          <x14:cfRule type="cellIs" priority="1" stopIfTrue="1" operator="equal" id="{2EEEC65A-0591-4CCB-9E21-FBBBE69E966F}">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2" stopIfTrue="1" operator="equal" id="{A5F24C9E-FFF6-4C2F-A05E-FAC1A091017E}">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3" stopIfTrue="1" operator="equal" id="{F59241DA-8BB8-4E4C-BA0C-86905CCD0A58}">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4" stopIfTrue="1" operator="equal" id="{F25A16D8-84D4-4F07-ACC8-19DE6A4A5105}">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Z30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Hoja1!$B$3:$B$4</xm:f>
          </x14:formula1>
          <xm:sqref>U5:X30</xm:sqref>
        </x14:dataValidation>
        <x14:dataValidation type="list" allowBlank="1" showInputMessage="1" showErrorMessage="1">
          <x14:formula1>
            <xm:f>Hoja1!$B$10:$B$13</xm:f>
          </x14:formula1>
          <xm:sqref>Z5:Z30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selection activeCell="D8" sqref="D8"/>
    </sheetView>
  </sheetViews>
  <sheetFormatPr baseColWidth="10" defaultRowHeight="15" x14ac:dyDescent="0.25"/>
  <cols>
    <col min="1" max="1" width="17.5703125" bestFit="1" customWidth="1"/>
    <col min="2" max="2" width="13.85546875" bestFit="1" customWidth="1"/>
    <col min="3" max="3" width="15.42578125" bestFit="1" customWidth="1"/>
    <col min="4" max="4" width="20" bestFit="1" customWidth="1"/>
    <col min="5" max="5" width="22.28515625" bestFit="1" customWidth="1"/>
  </cols>
  <sheetData>
    <row r="1" spans="1:5" x14ac:dyDescent="0.25">
      <c r="A1" s="19" t="s">
        <v>25</v>
      </c>
      <c r="B1" s="21">
        <v>2019</v>
      </c>
    </row>
    <row r="3" spans="1:5" x14ac:dyDescent="0.25">
      <c r="A3" s="19" t="s">
        <v>192</v>
      </c>
      <c r="B3" t="s">
        <v>194</v>
      </c>
      <c r="C3" t="s">
        <v>191</v>
      </c>
      <c r="D3" t="s">
        <v>195</v>
      </c>
      <c r="E3" t="s">
        <v>193</v>
      </c>
    </row>
    <row r="4" spans="1:5" x14ac:dyDescent="0.25">
      <c r="A4" s="21" t="s">
        <v>3</v>
      </c>
      <c r="B4" s="20"/>
      <c r="C4" s="20"/>
      <c r="D4" s="20">
        <v>1</v>
      </c>
      <c r="E4" s="20">
        <v>1</v>
      </c>
    </row>
    <row r="5" spans="1:5" x14ac:dyDescent="0.25">
      <c r="A5" s="21" t="s">
        <v>40</v>
      </c>
      <c r="B5" s="20">
        <v>1</v>
      </c>
      <c r="C5" s="20"/>
      <c r="D5" s="20">
        <v>1</v>
      </c>
      <c r="E5" s="20">
        <v>1</v>
      </c>
    </row>
    <row r="6" spans="1:5" x14ac:dyDescent="0.25">
      <c r="A6" s="21" t="s">
        <v>6</v>
      </c>
      <c r="B6" s="20"/>
      <c r="C6" s="20"/>
      <c r="D6" s="20"/>
      <c r="E6" s="20">
        <v>1</v>
      </c>
    </row>
    <row r="7" spans="1:5" x14ac:dyDescent="0.25">
      <c r="A7" s="21" t="s">
        <v>54</v>
      </c>
      <c r="B7" s="20">
        <v>1</v>
      </c>
      <c r="C7" s="20"/>
      <c r="D7" s="20">
        <v>1</v>
      </c>
      <c r="E7" s="20">
        <v>1</v>
      </c>
    </row>
    <row r="8" spans="1:5" x14ac:dyDescent="0.25">
      <c r="A8" s="21" t="s">
        <v>58</v>
      </c>
      <c r="B8" s="20">
        <v>1</v>
      </c>
      <c r="C8" s="20"/>
      <c r="D8" s="20">
        <v>1</v>
      </c>
      <c r="E8" s="20">
        <v>1</v>
      </c>
    </row>
    <row r="9" spans="1:5" x14ac:dyDescent="0.25">
      <c r="A9" s="21" t="s">
        <v>63</v>
      </c>
      <c r="B9" s="20"/>
      <c r="C9" s="20"/>
      <c r="D9" s="20"/>
      <c r="E9" s="20">
        <v>1</v>
      </c>
    </row>
    <row r="10" spans="1:5" x14ac:dyDescent="0.25">
      <c r="A10" s="21" t="s">
        <v>66</v>
      </c>
      <c r="B10" s="20"/>
      <c r="C10" s="20"/>
      <c r="D10" s="20">
        <v>1</v>
      </c>
      <c r="E10" s="20">
        <v>1</v>
      </c>
    </row>
    <row r="11" spans="1:5" x14ac:dyDescent="0.25">
      <c r="A11" s="21" t="s">
        <v>82</v>
      </c>
      <c r="B11" s="20"/>
      <c r="C11" s="20"/>
      <c r="D11" s="20">
        <v>1</v>
      </c>
      <c r="E11" s="20">
        <v>1</v>
      </c>
    </row>
    <row r="12" spans="1:5" x14ac:dyDescent="0.25">
      <c r="A12" s="21" t="s">
        <v>87</v>
      </c>
      <c r="B12" s="20"/>
      <c r="C12" s="20"/>
      <c r="D12" s="20"/>
      <c r="E12" s="20">
        <v>2</v>
      </c>
    </row>
    <row r="13" spans="1:5" x14ac:dyDescent="0.25">
      <c r="A13" s="21" t="s">
        <v>114</v>
      </c>
      <c r="B13" s="20"/>
      <c r="C13" s="20"/>
      <c r="D13" s="20">
        <v>1</v>
      </c>
      <c r="E13" s="20">
        <v>2</v>
      </c>
    </row>
    <row r="14" spans="1:5" x14ac:dyDescent="0.25">
      <c r="A14" s="21" t="s">
        <v>127</v>
      </c>
      <c r="B14" s="20">
        <v>1</v>
      </c>
      <c r="C14" s="20"/>
      <c r="D14" s="20">
        <v>2</v>
      </c>
      <c r="E14" s="20">
        <v>2</v>
      </c>
    </row>
    <row r="15" spans="1:5" x14ac:dyDescent="0.25">
      <c r="A15" s="21" t="s">
        <v>135</v>
      </c>
      <c r="B15" s="20">
        <v>1</v>
      </c>
      <c r="C15" s="20"/>
      <c r="D15" s="20">
        <v>1</v>
      </c>
      <c r="E15" s="20">
        <v>2</v>
      </c>
    </row>
    <row r="16" spans="1:5" x14ac:dyDescent="0.25">
      <c r="A16" s="21" t="s">
        <v>143</v>
      </c>
      <c r="B16" s="20"/>
      <c r="C16" s="20"/>
      <c r="D16" s="20"/>
      <c r="E16" s="20">
        <v>1</v>
      </c>
    </row>
    <row r="17" spans="1:5" x14ac:dyDescent="0.25">
      <c r="A17" s="21" t="s">
        <v>190</v>
      </c>
      <c r="B17" s="20">
        <v>5</v>
      </c>
      <c r="C17" s="20"/>
      <c r="D17" s="20">
        <v>10</v>
      </c>
      <c r="E17" s="20">
        <v>17</v>
      </c>
    </row>
    <row r="25" spans="1:5" x14ac:dyDescent="0.25">
      <c r="D25">
        <f>29+29+18+24</f>
        <v>100</v>
      </c>
      <c r="E25" s="23">
        <f>5/9</f>
        <v>0.55555555555555558</v>
      </c>
    </row>
    <row r="26" spans="1:5" x14ac:dyDescent="0.25">
      <c r="C26" s="2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3"/>
  <sheetViews>
    <sheetView workbookViewId="0">
      <selection activeCell="E15" sqref="E15"/>
    </sheetView>
  </sheetViews>
  <sheetFormatPr baseColWidth="10" defaultRowHeight="15" x14ac:dyDescent="0.25"/>
  <cols>
    <col min="2" max="2" width="17.28515625" customWidth="1"/>
  </cols>
  <sheetData>
    <row r="3" spans="2:2" x14ac:dyDescent="0.25">
      <c r="B3" t="s">
        <v>158</v>
      </c>
    </row>
    <row r="4" spans="2:2" x14ac:dyDescent="0.25">
      <c r="B4" t="s">
        <v>159</v>
      </c>
    </row>
    <row r="10" spans="2:2" x14ac:dyDescent="0.25">
      <c r="B10" s="9" t="s">
        <v>163</v>
      </c>
    </row>
    <row r="11" spans="2:2" x14ac:dyDescent="0.25">
      <c r="B11" s="10" t="s">
        <v>161</v>
      </c>
    </row>
    <row r="12" spans="2:2" x14ac:dyDescent="0.25">
      <c r="B12" s="11" t="s">
        <v>162</v>
      </c>
    </row>
    <row r="13" spans="2:2" x14ac:dyDescent="0.25">
      <c r="B13" s="12"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Hoja2</vt:lpstr>
      <vt:lpstr>Hoja6</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Milena Corzo Estepa</dc:creator>
  <cp:lastModifiedBy>Lina Paola Hernandez Acosta</cp:lastModifiedBy>
  <dcterms:created xsi:type="dcterms:W3CDTF">2020-10-29T15:55:16Z</dcterms:created>
  <dcterms:modified xsi:type="dcterms:W3CDTF">2020-11-27T18:59:44Z</dcterms:modified>
</cp:coreProperties>
</file>