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Hoja3" sheetId="4" r:id="rId1"/>
    <sheet name="Hoja2" sheetId="2" r:id="rId2"/>
    <sheet name="Hoja1" sheetId="3" state="hidden" r:id="rId3"/>
  </sheets>
  <definedNames>
    <definedName name="_xlnm._FilterDatabase" localSheetId="1" hidden="1">Hoja2!$A$4:$AA$28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D30" i="4"/>
  <c r="B30" i="4"/>
  <c r="C31" i="4"/>
  <c r="D31" i="4"/>
  <c r="B31" i="4"/>
</calcChain>
</file>

<file path=xl/sharedStrings.xml><?xml version="1.0" encoding="utf-8"?>
<sst xmlns="http://schemas.openxmlformats.org/spreadsheetml/2006/main" count="510" uniqueCount="179">
  <si>
    <t>Estados Financieros</t>
  </si>
  <si>
    <t>Control Financiero</t>
  </si>
  <si>
    <t>02 - AUDITORIA DE DESEMPEÑO</t>
  </si>
  <si>
    <t>DIRECCIÓN SECTOR PARTICIPACION CIUDADANA Y DESARROLLO LOCAL</t>
  </si>
  <si>
    <t>01 - AUDITORIA DE REGULARIDAD</t>
  </si>
  <si>
    <t>ÁREA DE GESTIÓN DE DESARROLLO LOCAL - CONTABILIDAD</t>
  </si>
  <si>
    <t>NO. DE CONCILIACIONES DE COBRO COACTIVO</t>
  </si>
  <si>
    <t>REALIZAR CONCILIACIÓN MENSUAL ENTRE SICO Y CONTABILIDAD, IDENTIFICANDO LAS NECESIDADES</t>
  </si>
  <si>
    <t>3.3.1.7</t>
  </si>
  <si>
    <t>3.3.1.6</t>
  </si>
  <si>
    <t>3.3.1.5</t>
  </si>
  <si>
    <t>3.3.1.4</t>
  </si>
  <si>
    <t>3.3.1.3</t>
  </si>
  <si>
    <t>3.3.1.2</t>
  </si>
  <si>
    <t>Gestión Contractual</t>
  </si>
  <si>
    <t>Control Gestión</t>
  </si>
  <si>
    <t>3.3.1.1</t>
  </si>
  <si>
    <t>3.3.1</t>
  </si>
  <si>
    <t>3.1.1</t>
  </si>
  <si>
    <t>Fecha de terminación</t>
  </si>
  <si>
    <t>Fecha de inicio</t>
  </si>
  <si>
    <t>Área responsable</t>
  </si>
  <si>
    <t>Valor meta</t>
  </si>
  <si>
    <t>Fórmula indicador</t>
  </si>
  <si>
    <t>Nombre indicador</t>
  </si>
  <si>
    <t>Descripción acción</t>
  </si>
  <si>
    <t>Código acción</t>
  </si>
  <si>
    <t>Causa hallazgo</t>
  </si>
  <si>
    <t>Descripción hallazgo</t>
  </si>
  <si>
    <t>Nro. hallazgo</t>
  </si>
  <si>
    <t>Factor</t>
  </si>
  <si>
    <t>Componente</t>
  </si>
  <si>
    <t>Modalidad</t>
  </si>
  <si>
    <t>Código auditoría PAD</t>
  </si>
  <si>
    <t>Vigencia auditoría</t>
  </si>
  <si>
    <t>Sectorial que generó la auditoría</t>
  </si>
  <si>
    <t>Dependencia</t>
  </si>
  <si>
    <t>Código entidad</t>
  </si>
  <si>
    <t>No.</t>
  </si>
  <si>
    <t>9</t>
  </si>
  <si>
    <t>FONDO DE DESARROLLO LOCAL DE FONTIBÓN</t>
  </si>
  <si>
    <t>HALLAZGO ADMINISTRATIVO POR DEFICIENCIAS EN EL PROCESO DE GESTIÓN DOCUMENTAL Y EN LAS DEBILIDADES DEL PROCESO DE SUPERVISIÓN Y CONTROL CONTRACTUAL EN CONTRATOS NOS. 154 Y 136 DE 2017.</t>
  </si>
  <si>
    <t>DESCONOCIMIENTO DE LOS PROCESOS Y PROCEDIMIENTOS DE GESTIÓN DOCUMENTAL POR PARTE DE LOS APOYOS A LA SUPERVISIÓN</t>
  </si>
  <si>
    <t>REALIZAR JORNADAS DE SENSIBILIZACIÓN DE LOS PROCESO Y PROCEDIMIENTOS DE GESTIÓN DOCUMENTAL A LOS APOYOS A LA SUPERVISIÓN</t>
  </si>
  <si>
    <t>SENSIBLIZACIONES</t>
  </si>
  <si>
    <t>NO. DE SENSIBILIZACIONES  REALIZADAS</t>
  </si>
  <si>
    <t>ÁREA DE GESTIÓN DE DESARROLLO LOCAL - PROMOTOR DE MEJORA</t>
  </si>
  <si>
    <t>2019-12-16</t>
  </si>
  <si>
    <t>2020-12-15</t>
  </si>
  <si>
    <t>DEFICIENCIAS EN LA IMPLEMENTACIÓN DE LOS PROCESO DE SUPERVISIÓN Y CONTROL CONTRACTUAL</t>
  </si>
  <si>
    <t>REALIZAR JORNADAS DE SENSIBILIZACIÓN EN EL MANUAL DE SUPERVISIÓN E INTERVENTORÍA DE LA SECRETARIA DISTRITAL DE GOBIERNO</t>
  </si>
  <si>
    <t>ÁREA DE GESTIÓN DE DESARROLLO LOCAL - PROMOTOR DE MEJORA - ABOGADO DEL FONDO DE DESARROLLO LOCAL</t>
  </si>
  <si>
    <t>HALLAZGO ADMINISTRATIVO ORIGINADO EN DEBILIDADES DE CONTROL INTERNO POR FALTA DE GESTIÓN OPORTUNA DEL PROCESO DE COBRO PERSUASIVO DE MULTAS Y SANCIONES EN EL FONDO DE DESARROLLO LOCAL DE FONTIBÓN, ASÍ COMO DEL REGISTRO Y CONTROL DEL COBRO COACTIVO QUE PONEN EN RIESGO LOS RECURSOS PÚBLICOS.</t>
  </si>
  <si>
    <t>FALTA DE GESTIÓN OPORTUNA DEL PROCESO DE COBRO PERSUASIVO DE MULTAS Y SANCIONES, Y DEL REGISTRO Y  CONTROL DEL COBRO COACTIVO</t>
  </si>
  <si>
    <t>CAPACITAR A LOS FUNCIONARIOS QUE INTERVIENEN EN EL PROCESO DE COBRO PERSUASIVO  Y COACTIVO, TENIENDO EN CUENTA LO ESTABLECIDO EN EL PROCEDIMIENTO GET-IVC-P007</t>
  </si>
  <si>
    <t>CAPACITACIONES</t>
  </si>
  <si>
    <t>NO. DE CAPACITACIONES REALIZADAS/META</t>
  </si>
  <si>
    <t>AGDL - PROMOTOR DE MEJORAMIENTO</t>
  </si>
  <si>
    <t>2020-08-05</t>
  </si>
  <si>
    <t>2021-07-21</t>
  </si>
  <si>
    <t>REMITIR EN UN LAPSO NO MAYOR DE 15 DÍAS CONTADOS A PARTIR DEL LEVANTAMIENTO DE SUSPENSIÓN DE TÉRMINOS POR PARTE DE LA OFICINA DE EJECUCIONES FISCALES DE LA  SECRETARÍA DE HACIENDA Y LA ALCALDÍA LOCAL, LOS EXPEDIENTES DE COBRO PERSUASIVO CUYA FECHA DE EJECUTORIA SE ENCUENTRE EN EL PERÍODO COMPRENDIDO EN LAS VIGENCIAS 2020 Y 2021 PARA INICIO DE COBRO COACTIVO</t>
  </si>
  <si>
    <t>EXPEDIENTES ENVIADOS</t>
  </si>
  <si>
    <t>(NO. DE EXPEDIENTES ENVIADOS/ NO. DE EXPEDIENTES CON VIGENCIA EJECUTORIA 2020 Y 2021)*100</t>
  </si>
  <si>
    <t>ÁREA DE  GESTIÓN POLICIVA</t>
  </si>
  <si>
    <t>FALTA DE REGISTRO OPORTUNO DE LOS HECHOS ECONÓMICOS</t>
  </si>
  <si>
    <t>CONCILIAR LOS VALORES DEL ÁREA JURÍDICA Y EL ÁREA CONTABLE PARA DETERMINAR DIFERENCIAS Y REALIZAR LOS AJUSTES NECESARIOS</t>
  </si>
  <si>
    <t>CONCILIACIONES</t>
  </si>
  <si>
    <t>CONCILIACIONES REALIZADAS</t>
  </si>
  <si>
    <t>CONTABILIDAD ÁREA DE  GESTIÓN POLICIVA</t>
  </si>
  <si>
    <t>HALLAZGO ADMINISTRATIVO ORIGINADO EN LA INEXACTITUD DE REGISTROS; FALTA DE SOPORTES IDÓNEOS Y CONCILIACIONES QUE NO GARANTIZAN LA RAZONABILIDAD, CONFIABILIDAD Y VERACIDAD DE SALDOS, GENERÁNDOSE INCERTIDUMBRE, EN LA SUBCUENTA 131102</t>
  </si>
  <si>
    <t>INEXACTITUD DE REGISTROS, FALTA DE SOPORTES IDÓNEOS Y CONCILIACIONES QUE NO GARANTIZAN LA RAZONABILIDAD, CONFIABILIDAD Y VERACIDAD DE SALDOS.</t>
  </si>
  <si>
    <t>SENSIBILIZAR A LOS FUNCIONARIOS DE LAS ÁREAS  DE CONTABILIDAD, GESTION POLICIVA Y PLANEACION  EN LOS  PROCESOS Y PROCEDIMIENTOS PARA LAS CONCILIACIONES CONTABLES.</t>
  </si>
  <si>
    <t>SENSIBILIZACIONES</t>
  </si>
  <si>
    <t>NO. DE SENSIBILIZACIONES REALIZADAS</t>
  </si>
  <si>
    <t>2020-05-12</t>
  </si>
  <si>
    <t>2021-05-11</t>
  </si>
  <si>
    <t>REALIZAR LAS CONCILIACIONES ENTRE LA OFICINA DE CONTABILIDAD Y EL AGPJ, EN EL AÑO 2020</t>
  </si>
  <si>
    <t>CONCILIACIONES COBRO PERSUASIVO  MENSUAL</t>
  </si>
  <si>
    <t>NO. DE CONCILIACIONES DE COBRO PERSUASIVO</t>
  </si>
  <si>
    <t>CONCILIACIONES COBRO COACTIVO MENSUAL</t>
  </si>
  <si>
    <t>HALLAZGO ADMINISTRATIVO POR FALTA DE DEPURACIÓN CONTABLE, PERMANENTE Y SOSTENIBLE; NO LEVANTAMIENTO TOTAL DETALLADO E INDIVIDUAL DE BIENES E INCUMPLIMIENTO DEL RECONOCIMIENTO, MEDICIÓN Y REVELACIÓN DEL MARCO NORMATIVO CONTABLE EN CONTRASTE CON LO REVELADO EN LAS NOTAS EN LA CUENTA 17- BIENES DE USO PÚBLICO E HISTÓRICOS Y CULTURALES</t>
  </si>
  <si>
    <t>FALTA DE DEPURACIÓN CONTABLE, PERMANENTE Y SOSTENIBLE</t>
  </si>
  <si>
    <t>REALIZAR DEPURACIÓN MEDIANTE LA VERIFICACIÓN DE SALDOS, LA SOLICITUD DE INFORMACIÓN  A INFRAESTRUCTURA Y ALMACEN  PARA REALIZAR  DEBIDO EL AJUSTE.</t>
  </si>
  <si>
    <t>DEPURACIONES MENSUALES</t>
  </si>
  <si>
    <t>N° DE DEPURACIONES</t>
  </si>
  <si>
    <t>ÁREA DE GESTIÓN DE DESARROLLO LOCAL - CONTABILIDAD E INFRAESTRUCTURA</t>
  </si>
  <si>
    <t>HALLAZGO ADMINISTRATIVO ORIGINADA EN CAUSACIONES QUE SUPERAN EL MONTO DE LOS GIROS, OPERACIONES SIN SOPORTES IDÓNEOS; DIFERENCIAS EN RECONOCIMIENTO, MEDICIÓN Y REVELACIÓN DE BIENES, QUE GENERAN INCERTIDUMBRE EN LA 170500 BIENES DE USO PÚBLICO EN CONSTRUCCIÓN – SUBCUENTA – AUXILIAR 170501 RED CARRETERA $22.492.081.363</t>
  </si>
  <si>
    <t>CAUSACIONES QUE SUPERAN EL MONTO DE LOS GIROS, OPERACIONES SIN SOPORTES IDÓNEO.</t>
  </si>
  <si>
    <t>REALIZAR CONCILIACIÓN MENSUAL  CON LOS SOPORTES GENERADOS EN LOS  REGISTROS CONTABLES, CAUSACIONES Y RECLASIFICACIONES DE LA CUENTAS</t>
  </si>
  <si>
    <t>CONCILIACIONES CONTABLES, CAUSACIONES Y RECLASIFICACIONES DE LA CUENTAS REALIZADAS</t>
  </si>
  <si>
    <t>NO. DE CONCILIACIONES, CONTABLES, CAUSACIONES Y RECLASIFICACIONES DE LA CUENTAS REALIZADAS.</t>
  </si>
  <si>
    <t>HALLAZGO ADMINISTRATIVO ORIGINADO EN LA FALTA DE RECONOCIMIENTO, MEDICIÓN Y REVELACIÓN DE ÍTEMS INTERVENIDOS Y GIRADOS EN 2018 Y 2019 QUE GENERAN INCERTIDUMBRE EN LOS ESTADOS FINANCIEROS; EN LA CUENTA 1705, BIENES DE USO PÚBLICO EN CONSTRUCCIÓN – SUBCUENTA – AUXILIAR 170505  PARQUES RECREACIONALES $1.811.226.888</t>
  </si>
  <si>
    <t>FALTA DE RECONOCIMIENTO, MEDICIÓN Y REVELACIÓN DE ÍTEMS INTERVENIDOS Y GIRADOS</t>
  </si>
  <si>
    <t>REALIZAR CONCILIACIONES  TRIMESTRALES ENTRE LAS ÁREAS DE CONTABILIDAD E  INFRAESTRUCTURA PARA GENERERAR EL RECONOCIMIENTO Y ACTULIZACION DE LA INFORMACION RELACIONADA  CON LOS PARQUES DE LA LOCALIDAD</t>
  </si>
  <si>
    <t>NO. DE CONCILIACIONES REALIZADAS</t>
  </si>
  <si>
    <t>HALLAZGO ADMINISTRATIVO ORIGINADO EN DEFICIENCIAS EN CLASIFICACIÓN DE CUENTA, CONTRATOS PAGOS NO PUESTOS EN SERVICIO, GIROS Y SALDOS DE CUENTA NO ACTIVADOS, NI IDENTIFICADOS, EN LA SUBCUENTA SUBCUENTA 171000 BIENES DE USO PÚBLICO EN SERVICIO POR $33.671.963.729</t>
  </si>
  <si>
    <t>DEFICIENCIAS EN CLASIFICACIÓN DE CUENTA, CONTRATOS PAGOS NO PUESTOS EN SERVICIO, GIROS Y SALDOS DE CUENTA NO ACTIVADOS, NI IDENTIFICADOS.</t>
  </si>
  <si>
    <t>REALIZAR CONCILIACIONES TRIMESTRALES  POR  PARTE DEL ÁREA DE CONTABILIDAD  E INFRASTRUCTURA PARA ESTABLECER LA INFORMACIÓN QUE SE REQUIERE PARA  LA CLASIFICACIÓN, RECONOCIMIENTO, MEDICIÓN, REVELACIÓN Y REGISTRO DE LOS  HECHOS ECONÓMICOS CON DOCUMENTOS QUE SUSTENTEN LO REALIZADO EN LA MALLA VIAL.</t>
  </si>
  <si>
    <t>HALLAZGO ADMINISTRATIVO ORIGINADO EN LA FALTA DE REGISTROS DE UNA SUBCUENTA, PÉRDIDA DE CAPACIDAD OPERATIVA DE BIENES DE USO PÚBLICO Y DEPRECIACIÓN NO CALCULADA DE BIENES EN SERVICIO, EN LA SUBCUENTA –AUXILIAR 1785 AMORTIZACIÓN ACUMULADA DE BIENES DE USO PÚBLICO</t>
  </si>
  <si>
    <t>FALTA DE REGISTROS DE UNA SUBCUENTA, PÉRDIDA DE CAPACIDAD OPERATIVA DE BIENES DE USO PÚBLICO Y DEPRECIACIÓN NO CALCULADA DE BIENES EN SERVICIO.</t>
  </si>
  <si>
    <t>REALIZAR CONCILIACIONES MESUALES CON LAS  ÁREAS PRESUPUESTO, ALMACÉN  E INFRAESTRUCTURA  FUENTES DE INFORMACIÓN APORTANDO  DOCUMENTOS SOPORTES IDÓNEOS COMO REPORTES Y BASES DE DATOS DETALLADAS, INDIVIDUALIZADAS Y ACTUALIZADAS  AL ÁREA DE CONTABILIDAD</t>
  </si>
  <si>
    <t>HALLAZGO ADMINISTRATIVO ORIGINADO EN DIFERENCIAS E INCONSISTENCIAS EN CONCILIACIÓN Y EN REGISTROS DE LA SUBCUENTA SECRETARIA DISTRITAL DE HACIENDA Y POR NO LEGALIZACIÓN DE RECURSOS DE LA UAEMV ORIGINANDO INCERTIDUMBRE DE SALDOS, EN LA CUENTA 1908-RECURSOS ENTREGADOS EN ADMINISTRACIÓN. SUBCUENTA 190801 EN ADMINISTRACIÓN.</t>
  </si>
  <si>
    <t>DIFERENCIAS E INCONSISTENCIAS EN CONCILIACIÓN Y EN REGISTROS DE LA SUBCUENTA SECRETARIA DISTRITAL DE HACIENDA</t>
  </si>
  <si>
    <t>REALIZAR CONCILIACIÓN MENSUALES  ENTRE EL ÁREA DE CONTABILIDAD PRESUPUESTO  Y EL ÁREA DE INFRASTRUCTURA  RELACIONADO CON LOS  REGISTROS EFECTUADOS EN LA SUBCUENTA SECRETARIA DISTRITAL DE HACIENDA DE LOS RECURSOS DE LA UAEMV</t>
  </si>
  <si>
    <t>DIFERENCIAS E INCONSISTENCIAS EN CONCILIACIÓN Y EN REGISTROS DE LA  CUENTA BIENES DE BENEFICIO Y USO PÚBLICO EN CONSTRUCCIÓN.</t>
  </si>
  <si>
    <t>REALIZAR CONCILIACIÓN MENSUAL  PARA LA LEGALIZACIÓN DE RECURSOS, EN LA CUENTA BIENES DE BENEFICIO Y USO PÚBLICO EN CONSTRUCCIÓN.</t>
  </si>
  <si>
    <t>NO. DE CONCILIACIONES REALIZADAS.</t>
  </si>
  <si>
    <t>3.4.1</t>
  </si>
  <si>
    <t>HALLAZGO ADMINISTRATIVO CON INCIDENCIA FISCAL Y PRESUNTA DISCIPLINARIA, POR FALLAS CONSTRUCTIVAS EN LA REHABILITACIÓN DE LOS SEGMENTOS CIV 9003856 Y CIV 9003832, POR EL PAGO INJUSTIFICADO DE ACTIVIDADES NO PREVISTAS CUANTIFICADAS EN $1.000.439.031,57 Y POR INCUMPLIMIENTO DEL PROCESO DE PLANEACIÓN, TRANSPARENCIA, RESPONSABILIDAD Y SELECCIÓN OBJETIVA DEL CONTRATISTA DE OBRA.</t>
  </si>
  <si>
    <t>FALLAS CONSTRUCTIVAS EN LA REHABILITACIÓN DE DOS SEGMENTOS Y AFECTACIONES EN 7 CIVS</t>
  </si>
  <si>
    <t>REALIZAR MESA TÉCNICA CON EL INTERVENTOR Y CONTRATISTA  DE OBRA PARA LLEVAR A CABO LAS REPARACIONES QUE PERMITAN SUPERAR LAS FALLAS CONTRUCTIVAS Y LAS AFECTACIONES DE LOS SEGMENTOS VIALES SEÑALADOS EN LA AUDITORÍA.</t>
  </si>
  <si>
    <t>MESA TÉCNICA REALIZADA</t>
  </si>
  <si>
    <t>MESA TÉCNICA</t>
  </si>
  <si>
    <t>INFRAESTRUCTURA</t>
  </si>
  <si>
    <t>REALIZAR INFORME FINAL, CON EVIDENCIAS, DE LAS REPARACIONES QUE LLEVÓ A CABO EL CONTRATISTA</t>
  </si>
  <si>
    <t>INFORME FINAL</t>
  </si>
  <si>
    <t>INFORME</t>
  </si>
  <si>
    <t>DEFICIENCIAS DEL PROCESO DE PLANEACIÓN, TRANSPARENCIA, RESPONSABILIDAD Y SELECCIÓN OBJETIVA DEL CONTRATISTA.</t>
  </si>
  <si>
    <t>CAPACITAR LOS SERVIDORES PÚBLICOS, QUE PRESTAN SERVICIO COMO APOYO A LA SUPERVISIÓN, EN TEMAS RELACIONADOS CON SUPERVISIÓN E INTERVENTORÍA Y EL MANUAL DE CONTRATACIÓN</t>
  </si>
  <si>
    <t>NO. CAPACITACIONES REALIZADAS</t>
  </si>
  <si>
    <t>CONTRATACIÓN PROMOCIÓN DE MEJORAMIENTO PLANEACIÓN</t>
  </si>
  <si>
    <t>PRESENTAR A LOS FUNCIONARIOS ENCARGADOS DE LA FORMULACIÓN Y SEGUIMIENTO DE LOS PROYECTOS DE INVERSIÓN, INFORMACIÓN SOBRE LA RESPONSABILIDAD FISCAL DE LOS FUNCIONARIOS, LO ENUNCIADO EN LOS ARTÍCULOS 117, 119, 267, 268 Y 272 CP, LEY 42 DE 1993, LEY 610 DE 2000, PRINCIPIOS DE CONTROL FISCAL, ASPECTOS GENERALES Y TRÁMITE DE PROCESOS DE RESPONSABILIAD FISCAL Y CONSECUENCIAS DE LA DECLARACIÓN DE RESPONSABILIDAD FISCAL.</t>
  </si>
  <si>
    <t>MEMORANDOS</t>
  </si>
  <si>
    <t>MEMORANDOS PROYECTADOS</t>
  </si>
  <si>
    <t>3.4.2</t>
  </si>
  <si>
    <t>HALLAZGO ADMINISTRATIVO CON INCIDENCIA FISCAL Y PRESUNTA DISCIPLINARIA, POR INCUMPLIMIENTO EN LAS OBLIGACIONES DEL CONTRATISTA Y DAÑO FISCAL EN CUANTÍA DE $499.401.418</t>
  </si>
  <si>
    <t>DEFICIENCIAS DEL PROCESO DE PLANEACIÓN, EVALUACIÓN Y SELECCIÓN OBJETIVA DEL CONTRATISTA.</t>
  </si>
  <si>
    <t>CAPACITAR LOS SERVIDORES PÚBLICOS, QUE PRESTAN SERVICIO COMO APOYO A LA SUPERVISIÓN, EN TEMAS RELACIONADOS CON LAS RESPONSABILIDADES QUE IMPLICA LA SUPERVISIÓN  Y EL MANUAL DE CONTRATACIÓN</t>
  </si>
  <si>
    <t>3.4.3</t>
  </si>
  <si>
    <t>OBSERVACIÓN ADMINISTRATIVA CON PRESUNTA INCIDENCIA DISCIPLINARIA, ORIGINADA EN LA VULNERACIÓN DE LOS PRINCIPIOS DE IGUALDAD, TRANSPARENCIA Y SELECCIÓN OBJETIVA.</t>
  </si>
  <si>
    <t>CAPACITAR LOS SERVIDORES PÚBLICOS, QUE PARTICIPAN EN LA FORMULACIÓN DE PROYECTOS DE INVERSIÓN, SOBRE LA RIGUROSIDAD DEL CUMPLIMIENTO DE LO ESTABLECIDO EN LOS PLIEGO DE CONDICIONES, CONCEPTO, PRINCIPIOS, TIPOS Y CARACTERÍSTICAS, EFECTOS JURÍDICOS (PRECONTRACTUALES, CONTRACTUALES Y POSTCONTRACTUALES), CONTRADICCIONES ENTRE PLIEGO DE CONDICIONES Y CONTRATO Y LOS LÍMITES MATERIALES Y FORMALES DEL PLIEGO DE CONDICIONES.</t>
  </si>
  <si>
    <t>PRESENTAR A LOS FUNCIONARIOS ENCARGADOS DE LA FORMULACIÓN Y EL SEGUIMIENTO DE LOS PROYECTOS DE INVERSIÓN, INFORMACIÓN SOBRE LA RESPONSABILIDAD FISCAL DE LOS FUNCIONARIOS, LO ENUNCIADO EN LOS ARTÍCULOS 117, 119, 267, 268 Y 272 CP, LEY 42 DE 1993, LEY 610 DE 2000, PRINCIPIOS DE CONTROL FISCAL, ASPECTOS GENERALES Y TRÁMITE DE PROCESOS DE RESPONSABILIAD FISCAL Y CONSECUENCIAS DE LA DECLARACIÓN DE RESPONSABILIDAD FISCAL.</t>
  </si>
  <si>
    <t>3.4.4</t>
  </si>
  <si>
    <t>HALLAZGO ADMINISTRATIVO ORIGINADO EN FALLAS DE PLANEACIÓN, SUPERVISIÓN Y CONTROL A LA EJECUCIÓN DEL CONTRATO, Y EN LA ENTREGA PARCIAL E INOPORTUNA DE INFORMACIÓN DE LOS CONTRATOS DE OBRA PÚBLICA NO. 246 Y DE CONSULTORÍA 279 SUSCRITOS EN 2018.</t>
  </si>
  <si>
    <t>DEFICIENCIAS DEL PROCESO DE PLANEACIÓN Y SEGUIMIENTO A LOS PROYECTOS DE INVERSIÓN</t>
  </si>
  <si>
    <t>Dependencia: Fontibón</t>
  </si>
  <si>
    <t>INCIDENCIA</t>
  </si>
  <si>
    <t>SEGUIMIENTO OFICINA DE CONTROL INTERNO</t>
  </si>
  <si>
    <t>Administrativa</t>
  </si>
  <si>
    <t>Disciplinaria</t>
  </si>
  <si>
    <t>Fiscal</t>
  </si>
  <si>
    <t>Penal</t>
  </si>
  <si>
    <t>Porcentaje de avance de la acción observado</t>
  </si>
  <si>
    <t xml:space="preserve">Estado de la acción </t>
  </si>
  <si>
    <t>Observaciones</t>
  </si>
  <si>
    <t>X</t>
  </si>
  <si>
    <t>-</t>
  </si>
  <si>
    <t>Vencida</t>
  </si>
  <si>
    <t>Sin iniciar</t>
  </si>
  <si>
    <t>En ejecución</t>
  </si>
  <si>
    <t>Cumplida</t>
  </si>
  <si>
    <t>Matriz de seguimiento Plan de mejoramiento Contraloría de Bogotá</t>
  </si>
  <si>
    <t>Información general PM (Fuente SIVICOF)</t>
  </si>
  <si>
    <t>La Alcaldía Local indica que las sensibilizaciones estan programadas para noviembre y diciembre. Se recomienda priorizar esta acción y hacer el seguimiento a su cumplimiento que está previsto para el 15 de diciembre</t>
  </si>
  <si>
    <t>La Alcaldía Local reporta que se realizaron dos sensibilizaciones en Agosto y Septiembre, pero no se adjuntan evidenias que pemitan a la OCI verificar su cumplimiento. 
Por tanto se califica "Sin iniciar".</t>
  </si>
  <si>
    <t>No se han realizado las sensibilizaciones previstas, se adjunta video de reunión realizada por la Secretaría Distrital de Hacienda, la cual no corresponde a la acción proogramada y en la cual no es posible identificar la participación de las áreas de contabilidad, gestión policiva y planeación.</t>
  </si>
  <si>
    <t>Se observa mesa de trabajo y conciliación del mes de octubre con  Gestión Policiva.
La acción se indica vencida ya que a la fecha se deben tener como soporte las conciliaciones de mayo a octubre de 2020 y solo se aporta una.
Se recomienda realizar el levantamiento de la información como evidencias de la acción planteada.</t>
  </si>
  <si>
    <t>No se observa la realización de las conciliaciones mensuales a realizarse a partir del mes de mayo de 2020.</t>
  </si>
  <si>
    <t>No se reportan evidencias que permitan observar que se han realizado las depuraciones mensuales desde el mes de mayo que se programó el inicio de la acción.</t>
  </si>
  <si>
    <t>De acuerdo a lo reportado porml a Alcaldía Local, se indica que se han realizado dos capacitaciones a las personas que realizan cobro persuasivo, solo se observa una grabación de mesa de trabajo con Secretaría Distrital de Hacienda en la cual no es posible determinar los participantes y si hacen parte de las actividades de cobro persuasivo, así como no se observa contenido sobre lo establecido en el procedimiento IVC-P007.</t>
  </si>
  <si>
    <t>Se observa la realización de remisión de expedientes a la Oficina de Ejecuciones Fiscales de la Secretaría Distrital de Hacienda.</t>
  </si>
  <si>
    <t>Se observa realización de conciliación en el mes de octubre.</t>
  </si>
  <si>
    <t>No se ha efecuado la mesa técnica propuesta.</t>
  </si>
  <si>
    <t>No se ha efecuado la mesa técnica propuesta, por lo tanto el contratista no ha realizado las reparaciones requeridas.</t>
  </si>
  <si>
    <t>Se observa la realización de dos capacitaciones en agosto y septiembre.</t>
  </si>
  <si>
    <t>No se ha realizado la acción propuesta.</t>
  </si>
  <si>
    <t>No se observa la realización de la acción.</t>
  </si>
  <si>
    <t>Etiquetas de fila</t>
  </si>
  <si>
    <t>Total general</t>
  </si>
  <si>
    <t>Etiquetas de columna</t>
  </si>
  <si>
    <t xml:space="preserve">Cuenta de Estado de la acción </t>
  </si>
  <si>
    <t>agdl - promotor de mejoramiento</t>
  </si>
  <si>
    <t>área de  gestión policiva</t>
  </si>
  <si>
    <t>área de gestión de desarrollo local - contabilidad</t>
  </si>
  <si>
    <t>área de gestión de desarrollo local - contabilidad e infraestructura</t>
  </si>
  <si>
    <t>área de gestión de desarrollo local - promotor de mejora</t>
  </si>
  <si>
    <t>contabilidad área de  gestión policiva</t>
  </si>
  <si>
    <t>contratación promoción de mejoramiento planeación</t>
  </si>
  <si>
    <t>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</si>
</sst>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sans-serif"/>
    </font>
    <font>
      <b/>
      <i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1F1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3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wrapText="1"/>
    </xf>
    <xf numFmtId="9" fontId="1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10" fillId="9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0" xfId="1" applyFont="1"/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36"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Milena Corzo Estepa" refreshedDate="44160.472029629629" createdVersion="6" refreshedVersion="6" minRefreshableVersion="3" recordCount="24">
  <cacheSource type="worksheet">
    <worksheetSource ref="A4:AA28" sheet="Hoja2"/>
  </cacheSource>
  <cacheFields count="27">
    <cacheField name="No." numFmtId="0">
      <sharedItems containsSemiMixedTypes="0" containsString="0" containsNumber="1" containsInteger="1" minValue="43" maxValue="95"/>
    </cacheField>
    <cacheField name="Código entidad" numFmtId="0">
      <sharedItems/>
    </cacheField>
    <cacheField name="Dependencia" numFmtId="0">
      <sharedItems/>
    </cacheField>
    <cacheField name="Sectorial que generó la auditoría" numFmtId="0">
      <sharedItems/>
    </cacheField>
    <cacheField name="Vigencia auditoría" numFmtId="0">
      <sharedItems containsSemiMixedTypes="0" containsString="0" containsNumber="1" containsInteger="1" minValue="2019" maxValue="2020" count="2">
        <n v="2019"/>
        <n v="2020"/>
      </sharedItems>
    </cacheField>
    <cacheField name="Código auditoría PAD" numFmtId="0">
      <sharedItems containsSemiMixedTypes="0" containsString="0" containsNumber="1" containsInteger="1" minValue="124" maxValue="144"/>
    </cacheField>
    <cacheField name="Modalidad" numFmtId="0">
      <sharedItems/>
    </cacheField>
    <cacheField name="Componente" numFmtId="0">
      <sharedItems/>
    </cacheField>
    <cacheField name="Factor" numFmtId="0">
      <sharedItems/>
    </cacheField>
    <cacheField name="Nro. hallazgo" numFmtId="0">
      <sharedItems count="13">
        <s v="3.1.1"/>
        <s v="3.3.1"/>
        <s v="3.3.1.1"/>
        <s v="3.3.1.2"/>
        <s v="3.3.1.3"/>
        <s v="3.3.1.4"/>
        <s v="3.3.1.5"/>
        <s v="3.3.1.6"/>
        <s v="3.3.1.7"/>
        <s v="3.4.1"/>
        <s v="3.4.2"/>
        <s v="3.4.3"/>
        <s v="3.4.4"/>
      </sharedItems>
    </cacheField>
    <cacheField name="Descripción hallazgo" numFmtId="0">
      <sharedItems longText="1"/>
    </cacheField>
    <cacheField name="Causa hallazgo" numFmtId="0">
      <sharedItems/>
    </cacheField>
    <cacheField name="Código acción" numFmtId="0">
      <sharedItems containsSemiMixedTypes="0" containsString="0" containsNumber="1" containsInteger="1" minValue="1" maxValue="4"/>
    </cacheField>
    <cacheField name="Descripción acción" numFmtId="0">
      <sharedItems longText="1"/>
    </cacheField>
    <cacheField name="Nombre indicador" numFmtId="0">
      <sharedItems/>
    </cacheField>
    <cacheField name="Fórmula indicador" numFmtId="0">
      <sharedItems/>
    </cacheField>
    <cacheField name="Valor meta" numFmtId="0">
      <sharedItems containsSemiMixedTypes="0" containsString="0" containsNumber="1" containsInteger="1" minValue="1" maxValue="12"/>
    </cacheField>
    <cacheField name="Área responsable" numFmtId="0">
      <sharedItems count="9">
        <s v="ÁREA DE GESTIÓN DE DESARROLLO LOCAL - PROMOTOR DE MEJORA"/>
        <s v="ÁREA DE GESTIÓN DE DESARROLLO LOCAL - PROMOTOR DE MEJORA - ABOGADO DEL FONDO DE DESARROLLO LOCAL"/>
        <s v="AGDL - PROMOTOR DE MEJORAMIENTO"/>
        <s v="ÁREA DE  GESTIÓN POLICIVA"/>
        <s v="CONTABILIDAD ÁREA DE  GESTIÓN POLICIVA"/>
        <s v="ÁREA DE GESTIÓN DE DESARROLLO LOCAL - CONTABILIDAD"/>
        <s v="ÁREA DE GESTIÓN DE DESARROLLO LOCAL - CONTABILIDAD E INFRAESTRUCTURA"/>
        <s v="INFRAESTRUCTURA"/>
        <s v="CONTRATACIÓN PROMOCIÓN DE MEJORAMIENTO PLANEACIÓN"/>
      </sharedItems>
    </cacheField>
    <cacheField name="Fecha de inicio" numFmtId="0">
      <sharedItems/>
    </cacheField>
    <cacheField name="Fecha de terminación" numFmtId="0">
      <sharedItems/>
    </cacheField>
    <cacheField name="Administrativa" numFmtId="0">
      <sharedItems/>
    </cacheField>
    <cacheField name="Disciplinaria" numFmtId="0">
      <sharedItems containsBlank="1"/>
    </cacheField>
    <cacheField name="Fiscal" numFmtId="0">
      <sharedItems containsBlank="1"/>
    </cacheField>
    <cacheField name="Penal" numFmtId="0">
      <sharedItems containsNonDate="0" containsString="0" containsBlank="1"/>
    </cacheField>
    <cacheField name="Porcentaje de avance de la acción observado" numFmtId="9">
      <sharedItems containsSemiMixedTypes="0" containsString="0" containsNumber="1" minValue="0" maxValue="0.66"/>
    </cacheField>
    <cacheField name="Estado de la acción " numFmtId="0">
      <sharedItems count="3">
        <s v="Sin iniciar"/>
        <s v="En ejecución"/>
        <s v="Vencida"/>
      </sharedItems>
    </cacheField>
    <cacheField name="Observaciones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43"/>
    <s v="9"/>
    <s v="FONDO DE DESARROLLO LOCAL DE FONTIBÓN"/>
    <s v="DIRECCIÓN SECTOR PARTICIPACION CIUDADANA Y DESARROLLO LOCAL"/>
    <x v="0"/>
    <n v="143"/>
    <s v="02 - AUDITORIA DE DESEMPEÑO"/>
    <s v="Control Gestión"/>
    <s v="Gestión Contractual"/>
    <x v="0"/>
    <s v="HALLAZGO ADMINISTRATIVO POR DEFICIENCIAS EN EL PROCESO DE GESTIÓN DOCUMENTAL Y EN LAS DEBILIDADES DEL PROCESO DE SUPERVISIÓN Y CONTROL CONTRACTUAL EN CONTRATOS NOS. 154 Y 136 DE 2017."/>
    <s v="DESCONOCIMIENTO DE LOS PROCESOS Y PROCEDIMIENTOS DE GESTIÓN DOCUMENTAL POR PARTE DE LOS APOYOS A LA SUPERVISIÓN"/>
    <n v="1"/>
    <s v="REALIZAR JORNADAS DE SENSIBILIZACIÓN DE LOS PROCESO Y PROCEDIMIENTOS DE GESTIÓN DOCUMENTAL A LOS APOYOS A LA SUPERVISIÓN"/>
    <s v="SENSIBLIZACIONES"/>
    <s v="NO. DE SENSIBILIZACIONES  REALIZADAS"/>
    <n v="3"/>
    <x v="0"/>
    <s v="2019-12-16"/>
    <s v="2020-12-15"/>
    <s v="X"/>
    <m/>
    <m/>
    <m/>
    <n v="0"/>
    <x v="0"/>
    <s v="La Alcaldía Local indica que las sensibilizaciones estan programadas para noviembre y diciembre. Se recomienda priorizar esta acción y hacer el seguimiento a su cumplimiento que está previsto para el 15 de diciembre"/>
  </r>
  <r>
    <n v="44"/>
    <s v="9"/>
    <s v="FONDO DE DESARROLLO LOCAL DE FONTIBÓN"/>
    <s v="DIRECCIÓN SECTOR PARTICIPACION CIUDADANA Y DESARROLLO LOCAL"/>
    <x v="0"/>
    <n v="143"/>
    <s v="02 - AUDITORIA DE DESEMPEÑO"/>
    <s v="Control Gestión"/>
    <s v="Gestión Contractual"/>
    <x v="0"/>
    <s v="HALLAZGO ADMINISTRATIVO POR DEFICIENCIAS EN EL PROCESO DE GESTIÓN DOCUMENTAL Y EN LAS DEBILIDADES DEL PROCESO DE SUPERVISIÓN Y CONTROL CONTRACTUAL EN CONTRATOS NOS. 154 Y 136 DE 2017."/>
    <s v="DEFICIENCIAS EN LA IMPLEMENTACIÓN DE LOS PROCESO DE SUPERVISIÓN Y CONTROL CONTRACTUAL"/>
    <n v="2"/>
    <s v="REALIZAR JORNADAS DE SENSIBILIZACIÓN EN EL MANUAL DE SUPERVISIÓN E INTERVENTORÍA DE LA SECRETARIA DISTRITAL DE GOBIERNO"/>
    <s v="SENSIBLIZACIONES"/>
    <s v="NO. DE SENSIBILIZACIONES  REALIZADAS"/>
    <n v="2"/>
    <x v="1"/>
    <s v="2019-12-16"/>
    <s v="2020-12-15"/>
    <s v="X"/>
    <m/>
    <m/>
    <m/>
    <n v="0"/>
    <x v="0"/>
    <s v="La Alcaldía Local reporta que se realizaron dos sensibilizaciones en Agosto y Septiembre, pero no se adjuntan evidenias que pemitan a la OCI verificar su cumplimiento. _x000a_Por tanto se califica &quot;Sin iniciar&quot;."/>
  </r>
  <r>
    <n v="62"/>
    <s v="9"/>
    <s v="FONDO DE DESARROLLO LOCAL DE FONTIBÓN"/>
    <s v="DIRECCIÓN SECTOR PARTICIPACION CIUDADANA Y DESARROLLO LOCAL"/>
    <x v="1"/>
    <n v="144"/>
    <s v="02 - AUDITORIA DE DESEMPEÑO"/>
    <s v="Control Financiero"/>
    <s v="Estados Financieros"/>
    <x v="1"/>
    <s v="HALLAZGO ADMINISTRATIVO ORIGINADO EN DEBILIDADES DE CONTROL INTERNO POR FALTA DE GESTIÓN OPORTUNA DEL PROCESO DE COBRO PERSUASIVO DE MULTAS Y SANCIONES EN EL FONDO DE DESARROLLO LOCAL DE FONTIBÓN, ASÍ COMO DEL REGISTRO Y CONTROL DEL COBRO COACTIVO QUE PONEN EN RIESGO LOS RECURSOS PÚBLICOS."/>
    <s v="FALTA DE GESTIÓN OPORTUNA DEL PROCESO DE COBRO PERSUASIVO DE MULTAS Y SANCIONES, Y DEL REGISTRO Y  CONTROL DEL COBRO COACTIVO"/>
    <n v="1"/>
    <s v="CAPACITAR A LOS FUNCIONARIOS QUE INTERVIENEN EN EL PROCESO DE COBRO PERSUASIVO  Y COACTIVO, TENIENDO EN CUENTA LO ESTABLECIDO EN EL PROCEDIMIENTO GET-IVC-P007"/>
    <s v="CAPACITACIONES"/>
    <s v="NO. DE CAPACITACIONES REALIZADAS/META"/>
    <n v="3"/>
    <x v="2"/>
    <s v="2020-08-05"/>
    <s v="2021-07-21"/>
    <s v="X"/>
    <m/>
    <m/>
    <m/>
    <n v="0"/>
    <x v="0"/>
    <s v="De acuerdo a lo reportado porml a Alcaldía Local, se indica que se han realizado dos capacitaciones a las personas que realizan cobro persuasivo, solo se observa una grabación de mesa de trabajo con Secretaría Distrital de Hacienda en la cual no es posible determinar los participantes y si hacen parte de las actividades de cobro persuasivo, así como no se observa contenido sobre lo establecido en el procedimiento IVC-P007."/>
  </r>
  <r>
    <n v="63"/>
    <s v="9"/>
    <s v="FONDO DE DESARROLLO LOCAL DE FONTIBÓN"/>
    <s v="DIRECCIÓN SECTOR PARTICIPACION CIUDADANA Y DESARROLLO LOCAL"/>
    <x v="1"/>
    <n v="144"/>
    <s v="02 - AUDITORIA DE DESEMPEÑO"/>
    <s v="Control Financiero"/>
    <s v="Estados Financieros"/>
    <x v="1"/>
    <s v="HALLAZGO ADMINISTRATIVO ORIGINADO EN DEBILIDADES DE CONTROL INTERNO POR FALTA DE GESTIÓN OPORTUNA DEL PROCESO DE COBRO PERSUASIVO DE MULTAS Y SANCIONES EN EL FONDO DE DESARROLLO LOCAL DE FONTIBÓN, ASÍ COMO DEL REGISTRO Y CONTROL DEL COBRO COACTIVO QUE PONEN EN RIESGO LOS RECURSOS PÚBLICOS."/>
    <s v="FALTA DE GESTIÓN OPORTUNA DEL PROCESO DE COBRO PERSUASIVO DE MULTAS Y SANCIONES, Y DEL REGISTRO Y  CONTROL DEL COBRO COACTIVO"/>
    <n v="2"/>
    <s v="REMITIR EN UN LAPSO NO MAYOR DE 15 DÍAS CONTADOS A PARTIR DEL LEVANTAMIENTO DE SUSPENSIÓN DE TÉRMINOS POR PARTE DE LA OFICINA DE EJECUCIONES FISCALES DE LA  SECRETARÍA DE HACIENDA Y LA ALCALDÍA LOCAL, LOS EXPEDIENTES DE COBRO PERSUASIVO CUYA FECHA DE EJECUTORIA SE ENCUENTRE EN EL PERÍODO COMPRENDIDO EN LAS VIGENCIAS 2020 Y 2021 PARA INICIO DE COBRO COACTIVO"/>
    <s v="EXPEDIENTES ENVIADOS"/>
    <s v="(NO. DE EXPEDIENTES ENVIADOS/ NO. DE EXPEDIENTES CON VIGENCIA EJECUTORIA 2020 Y 2021)*100"/>
    <n v="1"/>
    <x v="3"/>
    <s v="2020-08-05"/>
    <s v="2021-07-21"/>
    <s v="X"/>
    <m/>
    <m/>
    <m/>
    <n v="0.5"/>
    <x v="1"/>
    <s v="Se observa la realización de remisión de expedientes a la Oficina de Ejecuciones Fiscales de la Secretaría Distrital de Hacienda."/>
  </r>
  <r>
    <n v="64"/>
    <s v="9"/>
    <s v="FONDO DE DESARROLLO LOCAL DE FONTIBÓN"/>
    <s v="DIRECCIÓN SECTOR PARTICIPACION CIUDADANA Y DESARROLLO LOCAL"/>
    <x v="1"/>
    <n v="144"/>
    <s v="02 - AUDITORIA DE DESEMPEÑO"/>
    <s v="Control Financiero"/>
    <s v="Estados Financieros"/>
    <x v="1"/>
    <s v="HALLAZGO ADMINISTRATIVO ORIGINADO EN DEBILIDADES DE CONTROL INTERNO POR FALTA DE GESTIÓN OPORTUNA DEL PROCESO DE COBRO PERSUASIVO DE MULTAS Y SANCIONES EN EL FONDO DE DESARROLLO LOCAL DE FONTIBÓN, ASÍ COMO DEL REGISTRO Y CONTROL DEL COBRO COACTIVO QUE PONEN EN RIESGO LOS RECURSOS PÚBLICOS."/>
    <s v="FALTA DE REGISTRO OPORTUNO DE LOS HECHOS ECONÓMICOS"/>
    <n v="3"/>
    <s v="CONCILIAR LOS VALORES DEL ÁREA JURÍDICA Y EL ÁREA CONTABLE PARA DETERMINAR DIFERENCIAS Y REALIZAR LOS AJUSTES NECESARIOS"/>
    <s v="CONCILIACIONES"/>
    <s v="CONCILIACIONES REALIZADAS"/>
    <n v="3"/>
    <x v="4"/>
    <s v="2020-08-05"/>
    <s v="2021-07-21"/>
    <s v="X"/>
    <m/>
    <m/>
    <m/>
    <n v="0.33"/>
    <x v="1"/>
    <s v="Se observa realización de conciliación en el mes de octubre."/>
  </r>
  <r>
    <n v="65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2"/>
    <s v="HALLAZGO ADMINISTRATIVO ORIGINADO EN LA INEXACTITUD DE REGISTROS; FALTA DE SOPORTES IDÓNEOS Y CONCILIACIONES QUE NO GARANTIZAN LA RAZONABILIDAD, CONFIABILIDAD Y VERACIDAD DE SALDOS, GENERÁNDOSE INCERTIDUMBRE, EN LA SUBCUENTA 131102"/>
    <s v="INEXACTITUD DE REGISTROS, FALTA DE SOPORTES IDÓNEOS Y CONCILIACIONES QUE NO GARANTIZAN LA RAZONABILIDAD, CONFIABILIDAD Y VERACIDAD DE SALDOS."/>
    <n v="1"/>
    <s v="SENSIBILIZAR A LOS FUNCIONARIOS DE LAS ÁREAS  DE CONTABILIDAD, GESTION POLICIVA Y PLANEACION  EN LOS  PROCESOS Y PROCEDIMIENTOS PARA LAS CONCILIACIONES CONTABLES."/>
    <s v="SENSIBILIZACIONES"/>
    <s v="NO. DE SENSIBILIZACIONES REALIZADAS"/>
    <n v="6"/>
    <x v="0"/>
    <s v="2020-05-12"/>
    <s v="2021-05-11"/>
    <s v="X"/>
    <m/>
    <m/>
    <m/>
    <n v="0"/>
    <x v="0"/>
    <s v="No se han realizado las sensibilizaciones previstas, se adjunta video de reunión realizada por la Secretaría Distrital de Hacienda, la cual no corresponde a la acción proogramada y en la cual no es posible identificar la participación de las áreas de contabilidad, gestión policiva y planeación."/>
  </r>
  <r>
    <n v="66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2"/>
    <s v="HALLAZGO ADMINISTRATIVO ORIGINADO EN LA INEXACTITUD DE REGISTROS; FALTA DE SOPORTES IDÓNEOS Y CONCILIACIONES QUE NO GARANTIZAN LA RAZONABILIDAD, CONFIABILIDAD Y VERACIDAD DE SALDOS, GENERÁNDOSE INCERTIDUMBRE, EN LA SUBCUENTA 131102"/>
    <s v="INEXACTITUD DE REGISTROS, FALTA DE SOPORTES IDÓNEOS Y CONCILIACIONES QUE NO GARANTIZAN LA RAZONABILIDAD, CONFIABILIDAD Y VERACIDAD DE SALDOS."/>
    <n v="2"/>
    <s v="REALIZAR LAS CONCILIACIONES ENTRE LA OFICINA DE CONTABILIDAD Y EL AGPJ, EN EL AÑO 2020"/>
    <s v="CONCILIACIONES COBRO PERSUASIVO  MENSUAL"/>
    <s v="NO. DE CONCILIACIONES DE COBRO PERSUASIVO"/>
    <n v="12"/>
    <x v="5"/>
    <s v="2020-05-12"/>
    <s v="2021-05-11"/>
    <s v="X"/>
    <m/>
    <m/>
    <m/>
    <n v="8.0000000000000002E-3"/>
    <x v="2"/>
    <s v="Se observa mesa de trabajo y conciliación del mes de octubre con  Gestión Policiva._x000a_La acción se indica vencida ya que a la fecha se deben tener como soporte las conciliaciones de mayo a octubre de 2020 y solo se aporta una._x000a_Se recomienda realizar el levantamiento de la información como evidencias de la acción planteada."/>
  </r>
  <r>
    <n v="67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2"/>
    <s v="HALLAZGO ADMINISTRATIVO ORIGINADO EN LA INEXACTITUD DE REGISTROS; FALTA DE SOPORTES IDÓNEOS Y CONCILIACIONES QUE NO GARANTIZAN LA RAZONABILIDAD, CONFIABILIDAD Y VERACIDAD DE SALDOS, GENERÁNDOSE INCERTIDUMBRE, EN LA SUBCUENTA 131102"/>
    <s v="INEXACTITUD DE REGISTROS, FALTA DE SOPORTES IDÓNEOS Y CONCILIACIONES QUE NO GARANTIZAN LA RAZONABILIDAD, CONFIABILIDAD Y VERACIDAD DE SALDOS."/>
    <n v="3"/>
    <s v="REALIZAR CONCILIACIÓN MENSUAL ENTRE SICO Y CONTABILIDAD, IDENTIFICANDO LAS NECESIDADES"/>
    <s v="CONCILIACIONES COBRO COACTIVO MENSUAL"/>
    <s v="NO. DE CONCILIACIONES DE COBRO COACTIVO"/>
    <n v="12"/>
    <x v="5"/>
    <s v="2020-05-12"/>
    <s v="2021-05-11"/>
    <s v="X"/>
    <m/>
    <m/>
    <m/>
    <n v="8.0000000000000002E-3"/>
    <x v="2"/>
    <s v="No se observa la realización de las conciliaciones mensuales a realizarse a partir del mes de mayo de 2020."/>
  </r>
  <r>
    <n v="72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3"/>
    <s v="HALLAZGO ADMINISTRATIVO POR FALTA DE DEPURACIÓN CONTABLE, PERMANENTE Y SOSTENIBLE; NO LEVANTAMIENTO TOTAL DETALLADO E INDIVIDUAL DE BIENES E INCUMPLIMIENTO DEL RECONOCIMIENTO, MEDICIÓN Y REVELACIÓN DEL MARCO NORMATIVO CONTABLE EN CONTRASTE CON LO REVELADO EN LAS NOTAS EN LA CUENTA 17- BIENES DE USO PÚBLICO E HISTÓRICOS Y CULTURALES"/>
    <s v="FALTA DE DEPURACIÓN CONTABLE, PERMANENTE Y SOSTENIBLE"/>
    <n v="1"/>
    <s v="REALIZAR DEPURACIÓN MEDIANTE LA VERIFICACIÓN DE SALDOS, LA SOLICITUD DE INFORMACIÓN  A INFRAESTRUCTURA Y ALMACEN  PARA REALIZAR  DEBIDO EL AJUSTE."/>
    <s v="DEPURACIONES MENSUALES"/>
    <s v="N° DE DEPURACIONES"/>
    <n v="12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73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4"/>
    <s v="HALLAZGO ADMINISTRATIVO ORIGINADA EN CAUSACIONES QUE SUPERAN EL MONTO DE LOS GIROS, OPERACIONES SIN SOPORTES IDÓNEOS; DIFERENCIAS EN RECONOCIMIENTO, MEDICIÓN Y REVELACIÓN DE BIENES, QUE GENERAN INCERTIDUMBRE EN LA 170500 BIENES DE USO PÚBLICO EN CONSTRUCCIÓN – SUBCUENTA – AUXILIAR 170501 RED CARRETERA $22.492.081.363"/>
    <s v="CAUSACIONES QUE SUPERAN EL MONTO DE LOS GIROS, OPERACIONES SIN SOPORTES IDÓNEO."/>
    <n v="1"/>
    <s v="REALIZAR CONCILIACIÓN MENSUAL  CON LOS SOPORTES GENERADOS EN LOS  REGISTROS CONTABLES, CAUSACIONES Y RECLASIFICACIONES DE LA CUENTAS"/>
    <s v="CONCILIACIONES CONTABLES, CAUSACIONES Y RECLASIFICACIONES DE LA CUENTAS REALIZADAS"/>
    <s v="NO. DE CONCILIACIONES, CONTABLES, CAUSACIONES Y RECLASIFICACIONES DE LA CUENTAS REALIZADAS."/>
    <n v="12"/>
    <x v="5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78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5"/>
    <s v="HALLAZGO ADMINISTRATIVO ORIGINADO EN LA FALTA DE RECONOCIMIENTO, MEDICIÓN Y REVELACIÓN DE ÍTEMS INTERVENIDOS Y GIRADOS EN 2018 Y 2019 QUE GENERAN INCERTIDUMBRE EN LOS ESTADOS FINANCIEROS; EN LA CUENTA 1705, BIENES DE USO PÚBLICO EN CONSTRUCCIÓN – SUBCUENTA – AUXILIAR 170505  PARQUES RECREACIONALES $1.811.226.888"/>
    <s v="FALTA DE RECONOCIMIENTO, MEDICIÓN Y REVELACIÓN DE ÍTEMS INTERVENIDOS Y GIRADOS"/>
    <n v="1"/>
    <s v="REALIZAR CONCILIACIONES  TRIMESTRALES ENTRE LAS ÁREAS DE CONTABILIDAD E  INFRAESTRUCTURA PARA GENERERAR EL RECONOCIMIENTO Y ACTULIZACION DE LA INFORMACION RELACIONADA  CON LOS PARQUES DE LA LOCALIDAD"/>
    <s v="CONCILIACIONES REALIZADAS"/>
    <s v="NO. DE CONCILIACIONES REALIZADAS"/>
    <n v="4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79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6"/>
    <s v="HALLAZGO ADMINISTRATIVO ORIGINADO EN DEFICIENCIAS EN CLASIFICACIÓN DE CUENTA, CONTRATOS PAGOS NO PUESTOS EN SERVICIO, GIROS Y SALDOS DE CUENTA NO ACTIVADOS, NI IDENTIFICADOS, EN LA SUBCUENTA SUBCUENTA 171000 BIENES DE USO PÚBLICO EN SERVICIO POR $33.671.963.729"/>
    <s v="DEFICIENCIAS EN CLASIFICACIÓN DE CUENTA, CONTRATOS PAGOS NO PUESTOS EN SERVICIO, GIROS Y SALDOS DE CUENTA NO ACTIVADOS, NI IDENTIFICADOS."/>
    <n v="1"/>
    <s v="REALIZAR CONCILIACIONES TRIMESTRALES  POR  PARTE DEL ÁREA DE CONTABILIDAD  E INFRASTRUCTURA PARA ESTABLECER LA INFORMACIÓN QUE SE REQUIERE PARA  LA CLASIFICACIÓN, RECONOCIMIENTO, MEDICIÓN, REVELACIÓN Y REGISTRO DE LOS  HECHOS ECONÓMICOS CON DOCUMENTOS QUE SUSTENTEN LO REALIZADO EN LA MALLA VIAL."/>
    <s v="CONCILIACIONES REALIZADAS"/>
    <s v="NO. DE CONCILIACIONES REALIZADAS"/>
    <n v="4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83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7"/>
    <s v="HALLAZGO ADMINISTRATIVO ORIGINADO EN LA FALTA DE REGISTROS DE UNA SUBCUENTA, PÉRDIDA DE CAPACIDAD OPERATIVA DE BIENES DE USO PÚBLICO Y DEPRECIACIÓN NO CALCULADA DE BIENES EN SERVICIO, EN LA SUBCUENTA –AUXILIAR 1785 AMORTIZACIÓN ACUMULADA DE BIENES DE USO PÚBLICO"/>
    <s v="FALTA DE REGISTROS DE UNA SUBCUENTA, PÉRDIDA DE CAPACIDAD OPERATIVA DE BIENES DE USO PÚBLICO Y DEPRECIACIÓN NO CALCULADA DE BIENES EN SERVICIO."/>
    <n v="1"/>
    <s v="REALIZAR CONCILIACIONES MESUALES CON LAS  ÁREAS PRESUPUESTO, ALMACÉN  E INFRAESTRUCTURA  FUENTES DE INFORMACIÓN APORTANDO  DOCUMENTOS SOPORTES IDÓNEOS COMO REPORTES Y BASES DE DATOS DETALLADAS, INDIVIDUALIZADAS Y ACTUALIZADAS  AL ÁREA DE CONTABILIDAD"/>
    <s v="CONCILIACIONES REALIZADAS"/>
    <s v="NO. DE CONCILIACIONES REALIZADAS"/>
    <n v="12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84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8"/>
    <s v="HALLAZGO ADMINISTRATIVO ORIGINADO EN DIFERENCIAS E INCONSISTENCIAS EN CONCILIACIÓN Y EN REGISTROS DE LA SUBCUENTA SECRETARIA DISTRITAL DE HACIENDA Y POR NO LEGALIZACIÓN DE RECURSOS DE LA UAEMV ORIGINANDO INCERTIDUMBRE DE SALDOS, EN LA CUENTA 1908-RECURSOS ENTREGADOS EN ADMINISTRACIÓN. SUBCUENTA 190801 EN ADMINISTRACIÓN."/>
    <s v="DIFERENCIAS E INCONSISTENCIAS EN CONCILIACIÓN Y EN REGISTROS DE LA SUBCUENTA SECRETARIA DISTRITAL DE HACIENDA"/>
    <n v="1"/>
    <s v="REALIZAR CONCILIACIÓN MENSUALES  ENTRE EL ÁREA DE CONTABILIDAD PRESUPUESTO  Y EL ÁREA DE INFRASTRUCTURA  RELACIONADO CON LOS  REGISTROS EFECTUADOS EN LA SUBCUENTA SECRETARIA DISTRITAL DE HACIENDA DE LOS RECURSOS DE LA UAEMV"/>
    <s v="CONCILIACIONES REALIZADAS"/>
    <s v="NO. DE CONCILIACIONES REALIZADAS"/>
    <n v="12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85"/>
    <s v="9"/>
    <s v="FONDO DE DESARROLLO LOCAL DE FONTIBÓN"/>
    <s v="DIRECCIÓN SECTOR PARTICIPACION CIUDADANA Y DESARROLLO LOCAL"/>
    <x v="1"/>
    <n v="124"/>
    <s v="01 - AUDITORIA DE REGULARIDAD"/>
    <s v="Control Financiero"/>
    <s v="Estados Financieros"/>
    <x v="8"/>
    <s v="HALLAZGO ADMINISTRATIVO ORIGINADO EN DIFERENCIAS E INCONSISTENCIAS EN CONCILIACIÓN Y EN REGISTROS DE LA SUBCUENTA SECRETARIA DISTRITAL DE HACIENDA Y POR NO LEGALIZACIÓN DE RECURSOS DE LA UAEMV ORIGINANDO INCERTIDUMBRE DE SALDOS, EN LA CUENTA 1908-RECURSOS ENTREGADOS EN ADMINISTRACIÓN. SUBCUENTA 190801 EN ADMINISTRACIÓN."/>
    <s v="DIFERENCIAS E INCONSISTENCIAS EN CONCILIACIÓN Y EN REGISTROS DE LA  CUENTA BIENES DE BENEFICIO Y USO PÚBLICO EN CONSTRUCCIÓN."/>
    <n v="2"/>
    <s v="REALIZAR CONCILIACIÓN MENSUAL  PARA LA LEGALIZACIÓN DE RECURSOS, EN LA CUENTA BIENES DE BENEFICIO Y USO PÚBLICO EN CONSTRUCCIÓN."/>
    <s v="CONCILIACIONES REALIZADAS"/>
    <s v="NO. DE CONCILIACIONES REALIZADAS."/>
    <n v="12"/>
    <x v="6"/>
    <s v="2020-05-12"/>
    <s v="2021-05-11"/>
    <s v="X"/>
    <m/>
    <m/>
    <m/>
    <n v="0"/>
    <x v="2"/>
    <s v="No se reportan evidencias que permitan observar que se han realizado las depuraciones mensuales desde el mes de mayo que se programó el inicio de la acción."/>
  </r>
  <r>
    <n v="87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9"/>
    <s v="HALLAZGO ADMINISTRATIVO CON INCIDENCIA FISCAL Y PRESUNTA DISCIPLINARIA, POR FALLAS CONSTRUCTIVAS EN LA REHABILITACIÓN DE LOS SEGMENTOS CIV 9003856 Y CIV 9003832, POR EL PAGO INJUSTIFICADO DE ACTIVIDADES NO PREVISTAS CUANTIFICADAS EN $1.000.439.031,57 Y POR INCUMPLIMIENTO DEL PROCESO DE PLANEACIÓN, TRANSPARENCIA, RESPONSABILIDAD Y SELECCIÓN OBJETIVA DEL CONTRATISTA DE OBRA."/>
    <s v="FALLAS CONSTRUCTIVAS EN LA REHABILITACIÓN DE DOS SEGMENTOS Y AFECTACIONES EN 7 CIVS"/>
    <n v="1"/>
    <s v="REALIZAR MESA TÉCNICA CON EL INTERVENTOR Y CONTRATISTA  DE OBRA PARA LLEVAR A CABO LAS REPARACIONES QUE PERMITAN SUPERAR LAS FALLAS CONTRUCTIVAS Y LAS AFECTACIONES DE LOS SEGMENTOS VIALES SEÑALADOS EN LA AUDITORÍA."/>
    <s v="MESA TÉCNICA REALIZADA"/>
    <s v="MESA TÉCNICA"/>
    <n v="1"/>
    <x v="7"/>
    <s v="2020-08-05"/>
    <s v="2021-07-21"/>
    <s v="X"/>
    <s v="X"/>
    <s v="X"/>
    <m/>
    <n v="0"/>
    <x v="0"/>
    <s v="No se ha efecuado la mesa técnica propuesta."/>
  </r>
  <r>
    <n v="88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9"/>
    <s v="HALLAZGO ADMINISTRATIVO CON INCIDENCIA FISCAL Y PRESUNTA DISCIPLINARIA, POR FALLAS CONSTRUCTIVAS EN LA REHABILITACIÓN DE LOS SEGMENTOS CIV 9003856 Y CIV 9003832, POR EL PAGO INJUSTIFICADO DE ACTIVIDADES NO PREVISTAS CUANTIFICADAS EN $1.000.439.031,57 Y POR INCUMPLIMIENTO DEL PROCESO DE PLANEACIÓN, TRANSPARENCIA, RESPONSABILIDAD Y SELECCIÓN OBJETIVA DEL CONTRATISTA DE OBRA."/>
    <s v="FALLAS CONSTRUCTIVAS EN LA REHABILITACIÓN DE DOS SEGMENTOS Y AFECTACIONES EN 7 CIVS"/>
    <n v="2"/>
    <s v="REALIZAR INFORME FINAL, CON EVIDENCIAS, DE LAS REPARACIONES QUE LLEVÓ A CABO EL CONTRATISTA"/>
    <s v="INFORME FINAL"/>
    <s v="INFORME"/>
    <n v="1"/>
    <x v="7"/>
    <s v="2020-08-05"/>
    <s v="2021-07-21"/>
    <s v="X"/>
    <s v="X"/>
    <s v="X"/>
    <m/>
    <n v="0"/>
    <x v="0"/>
    <s v="No se ha efecuado la mesa técnica propuesta, por lo tanto el contratista no ha realizado las reparaciones requeridas."/>
  </r>
  <r>
    <n v="89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9"/>
    <s v="HALLAZGO ADMINISTRATIVO CON INCIDENCIA FISCAL Y PRESUNTA DISCIPLINARIA, POR FALLAS CONSTRUCTIVAS EN LA REHABILITACIÓN DE LOS SEGMENTOS CIV 9003856 Y CIV 9003832, POR EL PAGO INJUSTIFICADO DE ACTIVIDADES NO PREVISTAS CUANTIFICADAS EN $1.000.439.031,57 Y POR INCUMPLIMIENTO DEL PROCESO DE PLANEACIÓN, TRANSPARENCIA, RESPONSABILIDAD Y SELECCIÓN OBJETIVA DEL CONTRATISTA DE OBRA."/>
    <s v="DEFICIENCIAS DEL PROCESO DE PLANEACIÓN, TRANSPARENCIA, RESPONSABILIDAD Y SELECCIÓN OBJETIVA DEL CONTRATISTA."/>
    <n v="3"/>
    <s v="CAPACITAR LOS SERVIDORES PÚBLICOS, QUE PRESTAN SERVICIO COMO APOYO A LA SUPERVISIÓN, EN TEMAS RELACIONADOS CON SUPERVISIÓN E INTERVENTORÍA Y EL MANUAL DE CONTRATACIÓN"/>
    <s v="CAPACITACIONES"/>
    <s v="NO. CAPACITACIONES REALIZADAS"/>
    <n v="3"/>
    <x v="8"/>
    <s v="2020-08-05"/>
    <s v="2021-07-21"/>
    <s v="X"/>
    <s v="X"/>
    <s v="X"/>
    <m/>
    <n v="0.66"/>
    <x v="1"/>
    <s v="Se observa la realización de dos capacitaciones en agosto y septiembre."/>
  </r>
  <r>
    <n v="90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9"/>
    <s v="HALLAZGO ADMINISTRATIVO CON INCIDENCIA FISCAL Y PRESUNTA DISCIPLINARIA, POR FALLAS CONSTRUCTIVAS EN LA REHABILITACIÓN DE LOS SEGMENTOS CIV 9003856 Y CIV 9003832, POR EL PAGO INJUSTIFICADO DE ACTIVIDADES NO PREVISTAS CUANTIFICADAS EN $1.000.439.031,57 Y POR INCUMPLIMIENTO DEL PROCESO DE PLANEACIÓN, TRANSPARENCIA, RESPONSABILIDAD Y SELECCIÓN OBJETIVA DEL CONTRATISTA DE OBRA."/>
    <s v="DEFICIENCIAS DEL PROCESO DE PLANEACIÓN, TRANSPARENCIA, RESPONSABILIDAD Y SELECCIÓN OBJETIVA DEL CONTRATISTA."/>
    <n v="4"/>
    <s v="PRESENTAR A LOS FUNCIONARIOS ENCARGADOS DE LA FORMULACIÓN Y SEGUIMIENTO DE LOS PROYECTOS DE INVERSIÓN, INFORMACIÓN SOBRE LA RESPONSABILIDAD FISCAL DE LOS FUNCIONARIOS, LO ENUNCIADO EN LOS ARTÍCULOS 117, 119, 267, 268 Y 272 CP, LEY 42 DE 1993, LEY 610 DE 2000, PRINCIPIOS DE CONTROL FISCAL, ASPECTOS GENERALES Y TRÁMITE DE PROCESOS DE RESPONSABILIAD FISCAL Y CONSECUENCIAS DE LA DECLARACIÓN DE RESPONSABILIDAD FISCAL."/>
    <s v="MEMORANDOS"/>
    <s v="MEMORANDOS PROYECTADOS"/>
    <n v="3"/>
    <x v="8"/>
    <s v="2020-08-05"/>
    <s v="2021-07-21"/>
    <s v="X"/>
    <s v="X"/>
    <s v="X"/>
    <m/>
    <n v="0"/>
    <x v="0"/>
    <s v="No se ha realizado la acción propuesta."/>
  </r>
  <r>
    <n v="91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10"/>
    <s v="HALLAZGO ADMINISTRATIVO CON INCIDENCIA FISCAL Y PRESUNTA DISCIPLINARIA, POR INCUMPLIMIENTO EN LAS OBLIGACIONES DEL CONTRATISTA Y DAÑO FISCAL EN CUANTÍA DE $499.401.418"/>
    <s v="DEFICIENCIAS DEL PROCESO DE PLANEACIÓN, EVALUACIÓN Y SELECCIÓN OBJETIVA DEL CONTRATISTA."/>
    <n v="1"/>
    <s v="CAPACITAR LOS SERVIDORES PÚBLICOS, QUE PRESTAN SERVICIO COMO APOYO A LA SUPERVISIÓN, EN TEMAS RELACIONADOS CON LAS RESPONSABILIDADES QUE IMPLICA LA SUPERVISIÓN  Y EL MANUAL DE CONTRATACIÓN"/>
    <s v="CAPACITACIONES"/>
    <s v="NO. CAPACITACIONES REALIZADAS"/>
    <n v="3"/>
    <x v="8"/>
    <s v="2020-08-05"/>
    <s v="2021-07-21"/>
    <s v="X"/>
    <s v="X"/>
    <s v="X"/>
    <m/>
    <n v="0.66"/>
    <x v="1"/>
    <s v="Se observa la realización de dos capacitaciones en agosto y septiembre."/>
  </r>
  <r>
    <n v="92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11"/>
    <s v="OBSERVACIÓN ADMINISTRATIVA CON PRESUNTA INCIDENCIA DISCIPLINARIA, ORIGINADA EN LA VULNERACIÓN DE LOS PRINCIPIOS DE IGUALDAD, TRANSPARENCIA Y SELECCIÓN OBJETIVA."/>
    <s v="DEFICIENCIAS DEL PROCESO DE PLANEACIÓN, EVALUACIÓN Y SELECCIÓN OBJETIVA DEL CONTRATISTA."/>
    <n v="1"/>
    <s v="CAPACITAR LOS SERVIDORES PÚBLICOS, QUE PARTICIPAN EN LA FORMULACIÓN DE PROYECTOS DE INVERSIÓN, SOBRE LA RIGUROSIDAD DEL CUMPLIMIENTO DE LO ESTABLECIDO EN LOS PLIEGO DE CONDICIONES, CONCEPTO, PRINCIPIOS, TIPOS Y CARACTERÍSTICAS, EFECTOS JURÍDICOS (PRECONTRACTUALES, CONTRACTUALES Y POSTCONTRACTUALES), CONTRADICCIONES ENTRE PLIEGO DE CONDICIONES Y CONTRATO Y LOS LÍMITES MATERIALES Y FORMALES DEL PLIEGO DE CONDICIONES."/>
    <s v="CAPACITACIONES"/>
    <s v="NO. CAPACITACIONES REALIZADAS"/>
    <n v="3"/>
    <x v="8"/>
    <s v="2020-08-05"/>
    <s v="2021-07-21"/>
    <s v="X"/>
    <s v="X"/>
    <m/>
    <m/>
    <n v="0.66"/>
    <x v="1"/>
    <s v="Se observa la realización de dos capacitaciones en agosto y septiembre."/>
  </r>
  <r>
    <n v="93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11"/>
    <s v="OBSERVACIÓN ADMINISTRATIVA CON PRESUNTA INCIDENCIA DISCIPLINARIA, ORIGINADA EN LA VULNERACIÓN DE LOS PRINCIPIOS DE IGUALDAD, TRANSPARENCIA Y SELECCIÓN OBJETIVA."/>
    <s v="DEFICIENCIAS DEL PROCESO DE PLANEACIÓN, EVALUACIÓN Y SELECCIÓN OBJETIVA DEL CONTRATISTA."/>
    <n v="2"/>
    <s v="PRESENTAR A LOS FUNCIONARIOS ENCARGADOS DE LA FORMULACIÓN Y EL SEGUIMIENTO DE LOS PROYECTOS DE INVERSIÓN, INFORMACIÓN SOBRE LA RESPONSABILIDAD FISCAL DE LOS FUNCIONARIOS, LO ENUNCIADO EN LOS ARTÍCULOS 117, 119, 267, 268 Y 272 CP, LEY 42 DE 1993, LEY 610 DE 2000, PRINCIPIOS DE CONTROL FISCAL, ASPECTOS GENERALES Y TRÁMITE DE PROCESOS DE RESPONSABILIAD FISCAL Y CONSECUENCIAS DE LA DECLARACIÓN DE RESPONSABILIDAD FISCAL."/>
    <s v="MEMORANDOS"/>
    <s v="MEMORANDOS PROYECTADOS"/>
    <n v="3"/>
    <x v="8"/>
    <s v="2020-08-05"/>
    <s v="2021-07-21"/>
    <s v="X"/>
    <s v="X"/>
    <m/>
    <m/>
    <n v="0"/>
    <x v="0"/>
    <s v="No se observa la realización de la acción."/>
  </r>
  <r>
    <n v="94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12"/>
    <s v="HALLAZGO ADMINISTRATIVO ORIGINADO EN FALLAS DE PLANEACIÓN, SUPERVISIÓN Y CONTROL A LA EJECUCIÓN DEL CONTRATO, Y EN LA ENTREGA PARCIAL E INOPORTUNA DE INFORMACIÓN DE LOS CONTRATOS DE OBRA PÚBLICA NO. 246 Y DE CONSULTORÍA 279 SUSCRITOS EN 2018."/>
    <s v="DEFICIENCIAS DEL PROCESO DE PLANEACIÓN Y SEGUIMIENTO A LOS PROYECTOS DE INVERSIÓN"/>
    <n v="1"/>
    <s v="CAPACITAR LOS SERVIDORES PÚBLICOS, QUE PARTICIPAN EN LA FORMULACIÓN DE PROYECTOS DE INVERSIÓN, SOBRE LA RIGUROSIDAD DEL CUMPLIMIENTO DE LO ESTABLECIDO EN LOS PLIEGO DE CONDICIONES, CONCEPTO, PRINCIPIOS, TIPOS Y CARACTERÍSTICAS, EFECTOS JURÍDICOS (PRECONTRACTUALES, CONTRACTUALES Y POSTCONTRACTUALES), CONTRADICCIONES ENTRE PLIEGO DE CONDICIONES Y CONTRATO Y LOS LÍMITES MATERIALES Y FORMALES DEL PLIEGO DE CONDICIONES."/>
    <s v="CAPACITACIONES"/>
    <s v="NO. CAPACITACIONES REALIZADAS"/>
    <n v="3"/>
    <x v="8"/>
    <s v="2020-08-05"/>
    <s v="2021-07-21"/>
    <s v="X"/>
    <m/>
    <m/>
    <m/>
    <n v="0.66"/>
    <x v="1"/>
    <s v="Se observa la realización de dos capacitaciones en agosto y septiembre."/>
  </r>
  <r>
    <n v="95"/>
    <s v="9"/>
    <s v="FONDO DE DESARROLLO LOCAL DE FONTIBÓN"/>
    <s v="DIRECCIÓN SECTOR PARTICIPACION CIUDADANA Y DESARROLLO LOCAL"/>
    <x v="1"/>
    <n v="144"/>
    <s v="02 - AUDITORIA DE DESEMPEÑO"/>
    <s v="Control Gestión"/>
    <s v="Gestión Contractual"/>
    <x v="12"/>
    <s v="HALLAZGO ADMINISTRATIVO ORIGINADO EN FALLAS DE PLANEACIÓN, SUPERVISIÓN Y CONTROL A LA EJECUCIÓN DEL CONTRATO, Y EN LA ENTREGA PARCIAL E INOPORTUNA DE INFORMACIÓN DE LOS CONTRATOS DE OBRA PÚBLICA NO. 246 Y DE CONSULTORÍA 279 SUSCRITOS EN 2018."/>
    <s v="DEFICIENCIAS DEL PROCESO DE PLANEACIÓN Y SEGUIMIENTO A LOS PROYECTOS DE INVERSIÓN"/>
    <n v="2"/>
    <s v="PRESENTAR A LOS FUNCIONARIOS ENCARGADOS DE LA FORMULACIÓN Y EL SEGUIMIENTO DE LOS PROYECTOS DE INVERSIÓN, INFORMACIÓN SOBRE LA RESPONSABILIDAD FISCAL DE LOS FUNCIONARIOS, LO ENUNCIADO EN LOS ARTÍCULOS 117, 119, 267, 268 Y 272 CP, LEY 42 DE 1993, LEY 610 DE 2000, PRINCIPIOS DE CONTROL FISCAL, ASPECTOS GENERALES Y TRÁMITE DE PROCESOS DE RESPONSABILIAD FISCAL Y CONSECUENCIAS DE LA DECLARACIÓN DE RESPONSABILIDAD FISCAL."/>
    <s v="MEMORANDOS"/>
    <s v="MEMORANDOS PROYECTADOS"/>
    <n v="3"/>
    <x v="8"/>
    <s v="2020-08-05"/>
    <s v="2021-07-21"/>
    <s v="X"/>
    <m/>
    <m/>
    <m/>
    <n v="0"/>
    <x v="0"/>
    <s v="No se observa la realización de la acción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E14" firstHeaderRow="1" firstDataRow="2" firstDataCol="1" rowPageCount="1" colPageCount="1"/>
  <pivotFields count="27"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2"/>
        <item x="3"/>
        <item x="5"/>
        <item x="6"/>
        <item x="0"/>
        <item x="1"/>
        <item x="4"/>
        <item x="8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numFmtId="9" showAll="0"/>
    <pivotField axis="axisCol" dataField="1" showAll="0">
      <items count="4">
        <item x="1"/>
        <item x="0"/>
        <item x="2"/>
        <item t="default"/>
      </items>
    </pivotField>
    <pivotField showAll="0"/>
  </pivotFields>
  <rowFields count="1">
    <field x="17"/>
  </rowFields>
  <rowItems count="9">
    <i>
      <x/>
    </i>
    <i>
      <x v="1"/>
    </i>
    <i>
      <x v="2"/>
    </i>
    <i>
      <x v="3"/>
    </i>
    <i>
      <x v="4"/>
    </i>
    <i>
      <x v="6"/>
    </i>
    <i>
      <x v="7"/>
    </i>
    <i>
      <x v="8"/>
    </i>
    <i t="grand">
      <x/>
    </i>
  </rowItems>
  <colFields count="1">
    <field x="25"/>
  </colFields>
  <colItems count="4">
    <i>
      <x/>
    </i>
    <i>
      <x v="1"/>
    </i>
    <i>
      <x v="2"/>
    </i>
    <i t="grand">
      <x/>
    </i>
  </colItems>
  <pageFields count="1">
    <pageField fld="4" item="1" hier="-1"/>
  </pageFields>
  <dataFields count="1">
    <dataField name="Cuenta de Estado de la acción " fld="2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C31" sqref="C31"/>
    </sheetView>
  </sheetViews>
  <sheetFormatPr baseColWidth="10" defaultRowHeight="15" x14ac:dyDescent="0.25"/>
  <cols>
    <col min="1" max="1" width="72.140625" bestFit="1" customWidth="1"/>
    <col min="2" max="2" width="22.42578125" bestFit="1" customWidth="1"/>
    <col min="3" max="3" width="9.5703125" bestFit="1" customWidth="1"/>
    <col min="4" max="4" width="8.140625" bestFit="1" customWidth="1"/>
    <col min="5" max="5" width="12.5703125" bestFit="1" customWidth="1"/>
  </cols>
  <sheetData>
    <row r="2" spans="1:5" x14ac:dyDescent="0.25">
      <c r="A2" s="26" t="s">
        <v>34</v>
      </c>
      <c r="B2" s="27">
        <v>2020</v>
      </c>
    </row>
    <row r="4" spans="1:5" x14ac:dyDescent="0.25">
      <c r="A4" s="26" t="s">
        <v>170</v>
      </c>
      <c r="B4" s="26" t="s">
        <v>169</v>
      </c>
    </row>
    <row r="5" spans="1:5" x14ac:dyDescent="0.25">
      <c r="A5" s="26" t="s">
        <v>167</v>
      </c>
      <c r="B5" t="s">
        <v>149</v>
      </c>
      <c r="C5" t="s">
        <v>148</v>
      </c>
      <c r="D5" t="s">
        <v>147</v>
      </c>
      <c r="E5" t="s">
        <v>168</v>
      </c>
    </row>
    <row r="6" spans="1:5" x14ac:dyDescent="0.25">
      <c r="A6" s="27" t="s">
        <v>57</v>
      </c>
      <c r="B6" s="28"/>
      <c r="C6" s="28">
        <v>1</v>
      </c>
      <c r="D6" s="28"/>
      <c r="E6" s="28">
        <v>1</v>
      </c>
    </row>
    <row r="7" spans="1:5" x14ac:dyDescent="0.25">
      <c r="A7" s="27" t="s">
        <v>63</v>
      </c>
      <c r="B7" s="28">
        <v>1</v>
      </c>
      <c r="C7" s="28"/>
      <c r="D7" s="28"/>
      <c r="E7" s="28">
        <v>1</v>
      </c>
    </row>
    <row r="8" spans="1:5" x14ac:dyDescent="0.25">
      <c r="A8" s="27" t="s">
        <v>5</v>
      </c>
      <c r="B8" s="28"/>
      <c r="C8" s="28"/>
      <c r="D8" s="28">
        <v>3</v>
      </c>
      <c r="E8" s="28">
        <v>3</v>
      </c>
    </row>
    <row r="9" spans="1:5" x14ac:dyDescent="0.25">
      <c r="A9" s="27" t="s">
        <v>85</v>
      </c>
      <c r="B9" s="28"/>
      <c r="C9" s="28"/>
      <c r="D9" s="28">
        <v>6</v>
      </c>
      <c r="E9" s="28">
        <v>6</v>
      </c>
    </row>
    <row r="10" spans="1:5" x14ac:dyDescent="0.25">
      <c r="A10" s="27" t="s">
        <v>46</v>
      </c>
      <c r="B10" s="28"/>
      <c r="C10" s="28">
        <v>1</v>
      </c>
      <c r="D10" s="28"/>
      <c r="E10" s="28">
        <v>1</v>
      </c>
    </row>
    <row r="11" spans="1:5" x14ac:dyDescent="0.25">
      <c r="A11" s="27" t="s">
        <v>68</v>
      </c>
      <c r="B11" s="28">
        <v>1</v>
      </c>
      <c r="C11" s="28"/>
      <c r="D11" s="28"/>
      <c r="E11" s="28">
        <v>1</v>
      </c>
    </row>
    <row r="12" spans="1:5" x14ac:dyDescent="0.25">
      <c r="A12" s="27" t="s">
        <v>120</v>
      </c>
      <c r="B12" s="28">
        <v>4</v>
      </c>
      <c r="C12" s="28">
        <v>3</v>
      </c>
      <c r="D12" s="28"/>
      <c r="E12" s="28">
        <v>7</v>
      </c>
    </row>
    <row r="13" spans="1:5" x14ac:dyDescent="0.25">
      <c r="A13" s="27" t="s">
        <v>113</v>
      </c>
      <c r="B13" s="28"/>
      <c r="C13" s="28">
        <v>2</v>
      </c>
      <c r="D13" s="28"/>
      <c r="E13" s="28">
        <v>2</v>
      </c>
    </row>
    <row r="14" spans="1:5" x14ac:dyDescent="0.25">
      <c r="A14" s="27" t="s">
        <v>168</v>
      </c>
      <c r="B14" s="28">
        <v>6</v>
      </c>
      <c r="C14" s="28">
        <v>7</v>
      </c>
      <c r="D14" s="28">
        <v>9</v>
      </c>
      <c r="E14" s="28">
        <v>22</v>
      </c>
    </row>
    <row r="21" spans="1:4" x14ac:dyDescent="0.25">
      <c r="A21" s="8"/>
      <c r="B21" s="30" t="s">
        <v>149</v>
      </c>
      <c r="C21" s="30" t="s">
        <v>148</v>
      </c>
      <c r="D21" s="30" t="s">
        <v>147</v>
      </c>
    </row>
    <row r="22" spans="1:4" x14ac:dyDescent="0.25">
      <c r="A22" s="29" t="s">
        <v>171</v>
      </c>
      <c r="B22" s="31"/>
      <c r="C22" s="31">
        <v>1</v>
      </c>
      <c r="D22" s="31"/>
    </row>
    <row r="23" spans="1:4" x14ac:dyDescent="0.25">
      <c r="A23" s="29" t="s">
        <v>172</v>
      </c>
      <c r="B23" s="31">
        <v>1</v>
      </c>
      <c r="C23" s="31"/>
      <c r="D23" s="31"/>
    </row>
    <row r="24" spans="1:4" x14ac:dyDescent="0.25">
      <c r="A24" s="29" t="s">
        <v>173</v>
      </c>
      <c r="B24" s="31"/>
      <c r="C24" s="31"/>
      <c r="D24" s="31">
        <v>3</v>
      </c>
    </row>
    <row r="25" spans="1:4" x14ac:dyDescent="0.25">
      <c r="A25" s="29" t="s">
        <v>174</v>
      </c>
      <c r="B25" s="31"/>
      <c r="C25" s="31"/>
      <c r="D25" s="31">
        <v>6</v>
      </c>
    </row>
    <row r="26" spans="1:4" x14ac:dyDescent="0.25">
      <c r="A26" s="29" t="s">
        <v>175</v>
      </c>
      <c r="B26" s="31"/>
      <c r="C26" s="31">
        <v>1</v>
      </c>
      <c r="D26" s="31"/>
    </row>
    <row r="27" spans="1:4" x14ac:dyDescent="0.25">
      <c r="A27" s="29" t="s">
        <v>176</v>
      </c>
      <c r="B27" s="31">
        <v>1</v>
      </c>
      <c r="C27" s="31"/>
      <c r="D27" s="31"/>
    </row>
    <row r="28" spans="1:4" x14ac:dyDescent="0.25">
      <c r="A28" s="29" t="s">
        <v>177</v>
      </c>
      <c r="B28" s="31">
        <v>4</v>
      </c>
      <c r="C28" s="31">
        <v>3</v>
      </c>
      <c r="D28" s="31"/>
    </row>
    <row r="29" spans="1:4" x14ac:dyDescent="0.25">
      <c r="A29" s="29" t="s">
        <v>178</v>
      </c>
      <c r="B29" s="31"/>
      <c r="C29" s="31">
        <v>2</v>
      </c>
      <c r="D29" s="31"/>
    </row>
    <row r="30" spans="1:4" x14ac:dyDescent="0.25">
      <c r="B30">
        <f>SUM(B22:B29)</f>
        <v>6</v>
      </c>
      <c r="C30">
        <f t="shared" ref="C30:D30" si="0">SUM(C22:C29)</f>
        <v>7</v>
      </c>
      <c r="D30">
        <f t="shared" si="0"/>
        <v>9</v>
      </c>
    </row>
    <row r="31" spans="1:4" x14ac:dyDescent="0.25">
      <c r="B31" s="32">
        <f>+B30/GETPIVOTDATA("Estado de la acción ",$A$4)</f>
        <v>0.27272727272727271</v>
      </c>
      <c r="C31" s="32">
        <f t="shared" ref="C31:D31" si="1">+C30/GETPIVOTDATA("Estado de la acción ",$A$4)</f>
        <v>0.31818181818181818</v>
      </c>
      <c r="D31" s="32">
        <f t="shared" si="1"/>
        <v>0.40909090909090912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8"/>
  <sheetViews>
    <sheetView tabSelected="1" workbookViewId="0">
      <selection activeCell="Z10" sqref="Z10"/>
    </sheetView>
  </sheetViews>
  <sheetFormatPr baseColWidth="10" defaultRowHeight="15" x14ac:dyDescent="0.25"/>
  <cols>
    <col min="2" max="2" width="11.42578125" style="19"/>
    <col min="3" max="3" width="13.28515625" customWidth="1"/>
    <col min="8" max="8" width="12.42578125" customWidth="1"/>
    <col min="11" max="11" width="23.140625" customWidth="1"/>
    <col min="12" max="12" width="20.28515625" customWidth="1"/>
    <col min="14" max="14" width="22.140625" customWidth="1"/>
    <col min="15" max="15" width="13" customWidth="1"/>
    <col min="16" max="16" width="18.140625" customWidth="1"/>
    <col min="18" max="18" width="14" customWidth="1"/>
    <col min="26" max="26" width="12.140625" customWidth="1"/>
    <col min="27" max="27" width="55.140625" customWidth="1"/>
  </cols>
  <sheetData>
    <row r="1" spans="1:27" s="3" customFormat="1" ht="16.5" x14ac:dyDescent="0.3">
      <c r="A1" s="33" t="s">
        <v>151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3" customFormat="1" ht="16.5" x14ac:dyDescent="0.3">
      <c r="A2" s="33" t="s">
        <v>135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3" customFormat="1" ht="16.5" customHeight="1" x14ac:dyDescent="0.3">
      <c r="A3" s="33" t="s">
        <v>152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 t="s">
        <v>136</v>
      </c>
      <c r="V3" s="34"/>
      <c r="W3" s="34"/>
      <c r="X3" s="34"/>
      <c r="Y3" s="35" t="s">
        <v>137</v>
      </c>
      <c r="Z3" s="35"/>
      <c r="AA3" s="36"/>
    </row>
    <row r="4" spans="1:27" s="3" customFormat="1" ht="72" customHeight="1" x14ac:dyDescent="0.3">
      <c r="A4" s="14" t="s">
        <v>38</v>
      </c>
      <c r="B4" s="14" t="s">
        <v>37</v>
      </c>
      <c r="C4" s="14" t="s">
        <v>36</v>
      </c>
      <c r="D4" s="14" t="s">
        <v>35</v>
      </c>
      <c r="E4" s="14" t="s">
        <v>34</v>
      </c>
      <c r="F4" s="14" t="s">
        <v>33</v>
      </c>
      <c r="G4" s="14" t="s">
        <v>32</v>
      </c>
      <c r="H4" s="14" t="s">
        <v>31</v>
      </c>
      <c r="I4" s="14" t="s">
        <v>30</v>
      </c>
      <c r="J4" s="14" t="s">
        <v>29</v>
      </c>
      <c r="K4" s="14" t="s">
        <v>28</v>
      </c>
      <c r="L4" s="14" t="s">
        <v>27</v>
      </c>
      <c r="M4" s="14" t="s">
        <v>26</v>
      </c>
      <c r="N4" s="17" t="s">
        <v>25</v>
      </c>
      <c r="O4" s="17" t="s">
        <v>24</v>
      </c>
      <c r="P4" s="17" t="s">
        <v>23</v>
      </c>
      <c r="Q4" s="17" t="s">
        <v>22</v>
      </c>
      <c r="R4" s="17" t="s">
        <v>21</v>
      </c>
      <c r="S4" s="16" t="s">
        <v>20</v>
      </c>
      <c r="T4" s="15" t="s">
        <v>19</v>
      </c>
      <c r="U4" s="5" t="s">
        <v>138</v>
      </c>
      <c r="V4" s="5" t="s">
        <v>139</v>
      </c>
      <c r="W4" s="5" t="s">
        <v>140</v>
      </c>
      <c r="X4" s="5" t="s">
        <v>141</v>
      </c>
      <c r="Y4" s="6" t="s">
        <v>142</v>
      </c>
      <c r="Z4" s="6" t="s">
        <v>143</v>
      </c>
      <c r="AA4" s="6" t="s">
        <v>144</v>
      </c>
    </row>
    <row r="5" spans="1:27" ht="68.25" hidden="1" customHeight="1" x14ac:dyDescent="0.25">
      <c r="A5" s="2">
        <v>43</v>
      </c>
      <c r="B5" s="18" t="s">
        <v>39</v>
      </c>
      <c r="C5" s="1" t="s">
        <v>40</v>
      </c>
      <c r="D5" s="1" t="s">
        <v>3</v>
      </c>
      <c r="E5" s="1">
        <v>2019</v>
      </c>
      <c r="F5" s="1">
        <v>143</v>
      </c>
      <c r="G5" s="4" t="s">
        <v>2</v>
      </c>
      <c r="H5" s="1" t="s">
        <v>15</v>
      </c>
      <c r="I5" s="1" t="s">
        <v>14</v>
      </c>
      <c r="J5" s="1" t="s">
        <v>18</v>
      </c>
      <c r="K5" s="1" t="s">
        <v>41</v>
      </c>
      <c r="L5" s="1" t="s">
        <v>42</v>
      </c>
      <c r="M5" s="1">
        <v>1</v>
      </c>
      <c r="N5" s="1" t="s">
        <v>43</v>
      </c>
      <c r="O5" s="1" t="s">
        <v>44</v>
      </c>
      <c r="P5" s="1" t="s">
        <v>45</v>
      </c>
      <c r="Q5" s="1">
        <v>3</v>
      </c>
      <c r="R5" s="1" t="s">
        <v>46</v>
      </c>
      <c r="S5" s="4" t="s">
        <v>47</v>
      </c>
      <c r="T5" s="7" t="s">
        <v>48</v>
      </c>
      <c r="U5" s="13" t="s">
        <v>145</v>
      </c>
      <c r="V5" s="13"/>
      <c r="W5" s="13"/>
      <c r="X5" s="13"/>
      <c r="Y5" s="20">
        <v>0</v>
      </c>
      <c r="Z5" s="13" t="s">
        <v>148</v>
      </c>
      <c r="AA5" s="24" t="s">
        <v>153</v>
      </c>
    </row>
    <row r="6" spans="1:27" ht="77.25" hidden="1" customHeight="1" x14ac:dyDescent="0.25">
      <c r="A6" s="2">
        <v>44</v>
      </c>
      <c r="B6" s="18" t="s">
        <v>39</v>
      </c>
      <c r="C6" s="1" t="s">
        <v>40</v>
      </c>
      <c r="D6" s="1" t="s">
        <v>3</v>
      </c>
      <c r="E6" s="1">
        <v>2019</v>
      </c>
      <c r="F6" s="1">
        <v>143</v>
      </c>
      <c r="G6" s="4" t="s">
        <v>2</v>
      </c>
      <c r="H6" s="1" t="s">
        <v>15</v>
      </c>
      <c r="I6" s="1" t="s">
        <v>14</v>
      </c>
      <c r="J6" s="1" t="s">
        <v>18</v>
      </c>
      <c r="K6" s="1" t="s">
        <v>41</v>
      </c>
      <c r="L6" s="1" t="s">
        <v>49</v>
      </c>
      <c r="M6" s="1">
        <v>2</v>
      </c>
      <c r="N6" s="1" t="s">
        <v>50</v>
      </c>
      <c r="O6" s="1" t="s">
        <v>44</v>
      </c>
      <c r="P6" s="1" t="s">
        <v>45</v>
      </c>
      <c r="Q6" s="1">
        <v>2</v>
      </c>
      <c r="R6" s="1" t="s">
        <v>51</v>
      </c>
      <c r="S6" s="4" t="s">
        <v>47</v>
      </c>
      <c r="T6" s="7" t="s">
        <v>48</v>
      </c>
      <c r="U6" s="13" t="s">
        <v>145</v>
      </c>
      <c r="V6" s="13"/>
      <c r="W6" s="13"/>
      <c r="X6" s="13"/>
      <c r="Y6" s="20">
        <v>0</v>
      </c>
      <c r="Z6" s="13" t="s">
        <v>148</v>
      </c>
      <c r="AA6" s="24" t="s">
        <v>154</v>
      </c>
    </row>
    <row r="7" spans="1:27" ht="119.25" customHeight="1" x14ac:dyDescent="0.25">
      <c r="A7" s="2">
        <v>62</v>
      </c>
      <c r="B7" s="18" t="s">
        <v>39</v>
      </c>
      <c r="C7" s="1" t="s">
        <v>40</v>
      </c>
      <c r="D7" s="1" t="s">
        <v>3</v>
      </c>
      <c r="E7" s="1">
        <v>2020</v>
      </c>
      <c r="F7" s="1">
        <v>144</v>
      </c>
      <c r="G7" s="4" t="s">
        <v>2</v>
      </c>
      <c r="H7" s="1" t="s">
        <v>1</v>
      </c>
      <c r="I7" s="1" t="s">
        <v>0</v>
      </c>
      <c r="J7" s="1" t="s">
        <v>17</v>
      </c>
      <c r="K7" s="1" t="s">
        <v>52</v>
      </c>
      <c r="L7" s="1" t="s">
        <v>53</v>
      </c>
      <c r="M7" s="1">
        <v>1</v>
      </c>
      <c r="N7" s="1" t="s">
        <v>54</v>
      </c>
      <c r="O7" s="1" t="s">
        <v>55</v>
      </c>
      <c r="P7" s="1" t="s">
        <v>56</v>
      </c>
      <c r="Q7" s="1">
        <v>3</v>
      </c>
      <c r="R7" s="1" t="s">
        <v>57</v>
      </c>
      <c r="S7" s="4" t="s">
        <v>58</v>
      </c>
      <c r="T7" s="7" t="s">
        <v>59</v>
      </c>
      <c r="U7" s="13" t="s">
        <v>145</v>
      </c>
      <c r="V7" s="13"/>
      <c r="W7" s="13"/>
      <c r="X7" s="13"/>
      <c r="Y7" s="20">
        <v>0</v>
      </c>
      <c r="Z7" s="13" t="s">
        <v>148</v>
      </c>
      <c r="AA7" s="24" t="s">
        <v>159</v>
      </c>
    </row>
    <row r="8" spans="1:27" ht="62.25" customHeight="1" x14ac:dyDescent="0.25">
      <c r="A8" s="2">
        <v>63</v>
      </c>
      <c r="B8" s="18" t="s">
        <v>39</v>
      </c>
      <c r="C8" s="1" t="s">
        <v>40</v>
      </c>
      <c r="D8" s="1" t="s">
        <v>3</v>
      </c>
      <c r="E8" s="1">
        <v>2020</v>
      </c>
      <c r="F8" s="1">
        <v>144</v>
      </c>
      <c r="G8" s="4" t="s">
        <v>2</v>
      </c>
      <c r="H8" s="1" t="s">
        <v>1</v>
      </c>
      <c r="I8" s="1" t="s">
        <v>0</v>
      </c>
      <c r="J8" s="1" t="s">
        <v>17</v>
      </c>
      <c r="K8" s="1" t="s">
        <v>52</v>
      </c>
      <c r="L8" s="1" t="s">
        <v>53</v>
      </c>
      <c r="M8" s="1">
        <v>2</v>
      </c>
      <c r="N8" s="1" t="s">
        <v>60</v>
      </c>
      <c r="O8" s="1" t="s">
        <v>61</v>
      </c>
      <c r="P8" s="1" t="s">
        <v>62</v>
      </c>
      <c r="Q8" s="1">
        <v>1</v>
      </c>
      <c r="R8" s="1" t="s">
        <v>63</v>
      </c>
      <c r="S8" s="4" t="s">
        <v>58</v>
      </c>
      <c r="T8" s="7" t="s">
        <v>59</v>
      </c>
      <c r="U8" s="13" t="s">
        <v>145</v>
      </c>
      <c r="V8" s="13"/>
      <c r="W8" s="13"/>
      <c r="X8" s="13"/>
      <c r="Y8" s="20">
        <v>0.5</v>
      </c>
      <c r="Z8" s="13" t="s">
        <v>149</v>
      </c>
      <c r="AA8" s="25" t="s">
        <v>160</v>
      </c>
    </row>
    <row r="9" spans="1:27" ht="50.1" customHeight="1" x14ac:dyDescent="0.25">
      <c r="A9" s="2">
        <v>64</v>
      </c>
      <c r="B9" s="18" t="s">
        <v>39</v>
      </c>
      <c r="C9" s="1" t="s">
        <v>40</v>
      </c>
      <c r="D9" s="1" t="s">
        <v>3</v>
      </c>
      <c r="E9" s="1">
        <v>2020</v>
      </c>
      <c r="F9" s="1">
        <v>144</v>
      </c>
      <c r="G9" s="4" t="s">
        <v>2</v>
      </c>
      <c r="H9" s="1" t="s">
        <v>1</v>
      </c>
      <c r="I9" s="1" t="s">
        <v>0</v>
      </c>
      <c r="J9" s="1" t="s">
        <v>17</v>
      </c>
      <c r="K9" s="1" t="s">
        <v>52</v>
      </c>
      <c r="L9" s="1" t="s">
        <v>64</v>
      </c>
      <c r="M9" s="1">
        <v>3</v>
      </c>
      <c r="N9" s="1" t="s">
        <v>65</v>
      </c>
      <c r="O9" s="1" t="s">
        <v>66</v>
      </c>
      <c r="P9" s="1" t="s">
        <v>67</v>
      </c>
      <c r="Q9" s="1">
        <v>3</v>
      </c>
      <c r="R9" s="1" t="s">
        <v>68</v>
      </c>
      <c r="S9" s="4" t="s">
        <v>58</v>
      </c>
      <c r="T9" s="7" t="s">
        <v>59</v>
      </c>
      <c r="U9" s="13" t="s">
        <v>145</v>
      </c>
      <c r="V9" s="13"/>
      <c r="W9" s="13"/>
      <c r="X9" s="13"/>
      <c r="Y9" s="20">
        <v>0.33</v>
      </c>
      <c r="Z9" s="13" t="s">
        <v>149</v>
      </c>
      <c r="AA9" s="25" t="s">
        <v>161</v>
      </c>
    </row>
    <row r="10" spans="1:27" ht="105.75" customHeight="1" x14ac:dyDescent="0.25">
      <c r="A10" s="2">
        <v>65</v>
      </c>
      <c r="B10" s="18" t="s">
        <v>39</v>
      </c>
      <c r="C10" s="1" t="s">
        <v>40</v>
      </c>
      <c r="D10" s="1" t="s">
        <v>3</v>
      </c>
      <c r="E10" s="1">
        <v>2020</v>
      </c>
      <c r="F10" s="1">
        <v>124</v>
      </c>
      <c r="G10" s="4" t="s">
        <v>4</v>
      </c>
      <c r="H10" s="1" t="s">
        <v>1</v>
      </c>
      <c r="I10" s="1" t="s">
        <v>0</v>
      </c>
      <c r="J10" s="1" t="s">
        <v>16</v>
      </c>
      <c r="K10" s="1" t="s">
        <v>69</v>
      </c>
      <c r="L10" s="1" t="s">
        <v>70</v>
      </c>
      <c r="M10" s="1">
        <v>1</v>
      </c>
      <c r="N10" s="1" t="s">
        <v>71</v>
      </c>
      <c r="O10" s="1" t="s">
        <v>72</v>
      </c>
      <c r="P10" s="1" t="s">
        <v>73</v>
      </c>
      <c r="Q10" s="1">
        <v>6</v>
      </c>
      <c r="R10" s="1" t="s">
        <v>46</v>
      </c>
      <c r="S10" s="4" t="s">
        <v>74</v>
      </c>
      <c r="T10" s="7" t="s">
        <v>75</v>
      </c>
      <c r="U10" s="13" t="s">
        <v>145</v>
      </c>
      <c r="V10" s="13"/>
      <c r="W10" s="13"/>
      <c r="X10" s="13"/>
      <c r="Y10" s="23">
        <v>0</v>
      </c>
      <c r="Z10" s="13" t="s">
        <v>148</v>
      </c>
      <c r="AA10" s="21" t="s">
        <v>155</v>
      </c>
    </row>
    <row r="11" spans="1:27" ht="116.25" customHeight="1" x14ac:dyDescent="0.25">
      <c r="A11" s="2">
        <v>66</v>
      </c>
      <c r="B11" s="18" t="s">
        <v>39</v>
      </c>
      <c r="C11" s="1" t="s">
        <v>40</v>
      </c>
      <c r="D11" s="1" t="s">
        <v>3</v>
      </c>
      <c r="E11" s="1">
        <v>2020</v>
      </c>
      <c r="F11" s="1">
        <v>124</v>
      </c>
      <c r="G11" s="4" t="s">
        <v>4</v>
      </c>
      <c r="H11" s="1" t="s">
        <v>1</v>
      </c>
      <c r="I11" s="1" t="s">
        <v>0</v>
      </c>
      <c r="J11" s="1" t="s">
        <v>16</v>
      </c>
      <c r="K11" s="1" t="s">
        <v>69</v>
      </c>
      <c r="L11" s="1" t="s">
        <v>70</v>
      </c>
      <c r="M11" s="1">
        <v>2</v>
      </c>
      <c r="N11" s="1" t="s">
        <v>76</v>
      </c>
      <c r="O11" s="1" t="s">
        <v>77</v>
      </c>
      <c r="P11" s="1" t="s">
        <v>78</v>
      </c>
      <c r="Q11" s="1">
        <v>12</v>
      </c>
      <c r="R11" s="1" t="s">
        <v>5</v>
      </c>
      <c r="S11" s="4" t="s">
        <v>74</v>
      </c>
      <c r="T11" s="7" t="s">
        <v>75</v>
      </c>
      <c r="U11" s="13" t="s">
        <v>145</v>
      </c>
      <c r="V11" s="13"/>
      <c r="W11" s="13"/>
      <c r="X11" s="13"/>
      <c r="Y11" s="20">
        <v>8.0000000000000002E-3</v>
      </c>
      <c r="Z11" s="13" t="s">
        <v>147</v>
      </c>
      <c r="AA11" s="22" t="s">
        <v>156</v>
      </c>
    </row>
    <row r="12" spans="1:27" ht="50.1" customHeight="1" x14ac:dyDescent="0.25">
      <c r="A12" s="2">
        <v>67</v>
      </c>
      <c r="B12" s="18" t="s">
        <v>39</v>
      </c>
      <c r="C12" s="1" t="s">
        <v>40</v>
      </c>
      <c r="D12" s="1" t="s">
        <v>3</v>
      </c>
      <c r="E12" s="1">
        <v>2020</v>
      </c>
      <c r="F12" s="1">
        <v>124</v>
      </c>
      <c r="G12" s="4" t="s">
        <v>4</v>
      </c>
      <c r="H12" s="1" t="s">
        <v>1</v>
      </c>
      <c r="I12" s="1" t="s">
        <v>0</v>
      </c>
      <c r="J12" s="1" t="s">
        <v>16</v>
      </c>
      <c r="K12" s="1" t="s">
        <v>69</v>
      </c>
      <c r="L12" s="1" t="s">
        <v>70</v>
      </c>
      <c r="M12" s="1">
        <v>3</v>
      </c>
      <c r="N12" s="1" t="s">
        <v>7</v>
      </c>
      <c r="O12" s="1" t="s">
        <v>79</v>
      </c>
      <c r="P12" s="1" t="s">
        <v>6</v>
      </c>
      <c r="Q12" s="1">
        <v>12</v>
      </c>
      <c r="R12" s="1" t="s">
        <v>5</v>
      </c>
      <c r="S12" s="4" t="s">
        <v>74</v>
      </c>
      <c r="T12" s="7" t="s">
        <v>75</v>
      </c>
      <c r="U12" s="13" t="s">
        <v>145</v>
      </c>
      <c r="V12" s="13"/>
      <c r="W12" s="13"/>
      <c r="X12" s="13"/>
      <c r="Y12" s="20">
        <v>8.0000000000000002E-3</v>
      </c>
      <c r="Z12" s="13" t="s">
        <v>147</v>
      </c>
      <c r="AA12" s="22" t="s">
        <v>157</v>
      </c>
    </row>
    <row r="13" spans="1:27" ht="71.25" customHeight="1" x14ac:dyDescent="0.25">
      <c r="A13" s="2">
        <v>72</v>
      </c>
      <c r="B13" s="18" t="s">
        <v>39</v>
      </c>
      <c r="C13" s="1" t="s">
        <v>40</v>
      </c>
      <c r="D13" s="1" t="s">
        <v>3</v>
      </c>
      <c r="E13" s="1">
        <v>2020</v>
      </c>
      <c r="F13" s="1">
        <v>124</v>
      </c>
      <c r="G13" s="4" t="s">
        <v>4</v>
      </c>
      <c r="H13" s="1" t="s">
        <v>1</v>
      </c>
      <c r="I13" s="1" t="s">
        <v>0</v>
      </c>
      <c r="J13" s="1" t="s">
        <v>13</v>
      </c>
      <c r="K13" s="1" t="s">
        <v>80</v>
      </c>
      <c r="L13" s="1" t="s">
        <v>81</v>
      </c>
      <c r="M13" s="18">
        <v>1</v>
      </c>
      <c r="N13" s="1" t="s">
        <v>82</v>
      </c>
      <c r="O13" s="1" t="s">
        <v>83</v>
      </c>
      <c r="P13" s="1" t="s">
        <v>84</v>
      </c>
      <c r="Q13" s="1">
        <v>12</v>
      </c>
      <c r="R13" s="1" t="s">
        <v>85</v>
      </c>
      <c r="S13" s="4" t="s">
        <v>74</v>
      </c>
      <c r="T13" s="7" t="s">
        <v>75</v>
      </c>
      <c r="U13" s="13" t="s">
        <v>145</v>
      </c>
      <c r="V13" s="13"/>
      <c r="W13" s="13"/>
      <c r="X13" s="13"/>
      <c r="Y13" s="20">
        <v>0</v>
      </c>
      <c r="Z13" s="13" t="s">
        <v>147</v>
      </c>
      <c r="AA13" s="24" t="s">
        <v>158</v>
      </c>
    </row>
    <row r="14" spans="1:27" ht="73.5" customHeight="1" x14ac:dyDescent="0.25">
      <c r="A14" s="2">
        <v>73</v>
      </c>
      <c r="B14" s="18" t="s">
        <v>39</v>
      </c>
      <c r="C14" s="1" t="s">
        <v>40</v>
      </c>
      <c r="D14" s="1" t="s">
        <v>3</v>
      </c>
      <c r="E14" s="1">
        <v>2020</v>
      </c>
      <c r="F14" s="1">
        <v>124</v>
      </c>
      <c r="G14" s="4" t="s">
        <v>4</v>
      </c>
      <c r="H14" s="1" t="s">
        <v>1</v>
      </c>
      <c r="I14" s="1" t="s">
        <v>0</v>
      </c>
      <c r="J14" s="1" t="s">
        <v>12</v>
      </c>
      <c r="K14" s="1" t="s">
        <v>86</v>
      </c>
      <c r="L14" s="1" t="s">
        <v>87</v>
      </c>
      <c r="M14" s="1">
        <v>1</v>
      </c>
      <c r="N14" s="1" t="s">
        <v>88</v>
      </c>
      <c r="O14" s="1" t="s">
        <v>89</v>
      </c>
      <c r="P14" s="1" t="s">
        <v>90</v>
      </c>
      <c r="Q14" s="1">
        <v>12</v>
      </c>
      <c r="R14" s="1" t="s">
        <v>5</v>
      </c>
      <c r="S14" s="4" t="s">
        <v>74</v>
      </c>
      <c r="T14" s="7" t="s">
        <v>75</v>
      </c>
      <c r="U14" s="13" t="s">
        <v>145</v>
      </c>
      <c r="V14" s="13"/>
      <c r="W14" s="13"/>
      <c r="X14" s="13"/>
      <c r="Y14" s="20">
        <v>0</v>
      </c>
      <c r="Z14" s="13" t="s">
        <v>147</v>
      </c>
      <c r="AA14" s="24" t="s">
        <v>158</v>
      </c>
    </row>
    <row r="15" spans="1:27" ht="50.1" customHeight="1" x14ac:dyDescent="0.25">
      <c r="A15" s="2">
        <v>78</v>
      </c>
      <c r="B15" s="18" t="s">
        <v>39</v>
      </c>
      <c r="C15" s="1" t="s">
        <v>40</v>
      </c>
      <c r="D15" s="1" t="s">
        <v>3</v>
      </c>
      <c r="E15" s="1">
        <v>2020</v>
      </c>
      <c r="F15" s="1">
        <v>124</v>
      </c>
      <c r="G15" s="4" t="s">
        <v>4</v>
      </c>
      <c r="H15" s="1" t="s">
        <v>1</v>
      </c>
      <c r="I15" s="1" t="s">
        <v>0</v>
      </c>
      <c r="J15" s="1" t="s">
        <v>11</v>
      </c>
      <c r="K15" s="1" t="s">
        <v>91</v>
      </c>
      <c r="L15" s="1" t="s">
        <v>92</v>
      </c>
      <c r="M15" s="1">
        <v>1</v>
      </c>
      <c r="N15" s="1" t="s">
        <v>93</v>
      </c>
      <c r="O15" s="1" t="s">
        <v>67</v>
      </c>
      <c r="P15" s="1" t="s">
        <v>94</v>
      </c>
      <c r="Q15" s="1">
        <v>4</v>
      </c>
      <c r="R15" s="1" t="s">
        <v>85</v>
      </c>
      <c r="S15" s="4" t="s">
        <v>74</v>
      </c>
      <c r="T15" s="7" t="s">
        <v>75</v>
      </c>
      <c r="U15" s="13" t="s">
        <v>145</v>
      </c>
      <c r="V15" s="13"/>
      <c r="W15" s="13"/>
      <c r="X15" s="13"/>
      <c r="Y15" s="20">
        <v>0</v>
      </c>
      <c r="Z15" s="13" t="s">
        <v>147</v>
      </c>
      <c r="AA15" s="24" t="s">
        <v>158</v>
      </c>
    </row>
    <row r="16" spans="1:27" ht="50.1" customHeight="1" x14ac:dyDescent="0.25">
      <c r="A16" s="2">
        <v>79</v>
      </c>
      <c r="B16" s="18" t="s">
        <v>39</v>
      </c>
      <c r="C16" s="1" t="s">
        <v>40</v>
      </c>
      <c r="D16" s="1" t="s">
        <v>3</v>
      </c>
      <c r="E16" s="1">
        <v>2020</v>
      </c>
      <c r="F16" s="1">
        <v>124</v>
      </c>
      <c r="G16" s="4" t="s">
        <v>4</v>
      </c>
      <c r="H16" s="1" t="s">
        <v>1</v>
      </c>
      <c r="I16" s="1" t="s">
        <v>0</v>
      </c>
      <c r="J16" s="1" t="s">
        <v>10</v>
      </c>
      <c r="K16" s="1" t="s">
        <v>95</v>
      </c>
      <c r="L16" s="1" t="s">
        <v>96</v>
      </c>
      <c r="M16" s="1">
        <v>1</v>
      </c>
      <c r="N16" s="1" t="s">
        <v>97</v>
      </c>
      <c r="O16" s="1" t="s">
        <v>67</v>
      </c>
      <c r="P16" s="1" t="s">
        <v>94</v>
      </c>
      <c r="Q16" s="1">
        <v>4</v>
      </c>
      <c r="R16" s="1" t="s">
        <v>85</v>
      </c>
      <c r="S16" s="4" t="s">
        <v>74</v>
      </c>
      <c r="T16" s="7" t="s">
        <v>75</v>
      </c>
      <c r="U16" s="13" t="s">
        <v>145</v>
      </c>
      <c r="V16" s="13"/>
      <c r="W16" s="13"/>
      <c r="X16" s="13"/>
      <c r="Y16" s="20">
        <v>0</v>
      </c>
      <c r="Z16" s="13" t="s">
        <v>147</v>
      </c>
      <c r="AA16" s="24" t="s">
        <v>158</v>
      </c>
    </row>
    <row r="17" spans="1:27" ht="50.1" customHeight="1" x14ac:dyDescent="0.25">
      <c r="A17" s="2">
        <v>83</v>
      </c>
      <c r="B17" s="18" t="s">
        <v>39</v>
      </c>
      <c r="C17" s="1" t="s">
        <v>40</v>
      </c>
      <c r="D17" s="1" t="s">
        <v>3</v>
      </c>
      <c r="E17" s="1">
        <v>2020</v>
      </c>
      <c r="F17" s="1">
        <v>124</v>
      </c>
      <c r="G17" s="4" t="s">
        <v>4</v>
      </c>
      <c r="H17" s="1" t="s">
        <v>1</v>
      </c>
      <c r="I17" s="1" t="s">
        <v>0</v>
      </c>
      <c r="J17" s="1" t="s">
        <v>9</v>
      </c>
      <c r="K17" s="1" t="s">
        <v>98</v>
      </c>
      <c r="L17" s="1" t="s">
        <v>99</v>
      </c>
      <c r="M17" s="1">
        <v>1</v>
      </c>
      <c r="N17" s="1" t="s">
        <v>100</v>
      </c>
      <c r="O17" s="1" t="s">
        <v>67</v>
      </c>
      <c r="P17" s="1" t="s">
        <v>94</v>
      </c>
      <c r="Q17" s="1">
        <v>12</v>
      </c>
      <c r="R17" s="1" t="s">
        <v>85</v>
      </c>
      <c r="S17" s="4" t="s">
        <v>74</v>
      </c>
      <c r="T17" s="7" t="s">
        <v>75</v>
      </c>
      <c r="U17" s="13" t="s">
        <v>145</v>
      </c>
      <c r="V17" s="13"/>
      <c r="W17" s="13"/>
      <c r="X17" s="13"/>
      <c r="Y17" s="20">
        <v>0</v>
      </c>
      <c r="Z17" s="13" t="s">
        <v>147</v>
      </c>
      <c r="AA17" s="24" t="s">
        <v>158</v>
      </c>
    </row>
    <row r="18" spans="1:27" ht="50.1" customHeight="1" x14ac:dyDescent="0.25">
      <c r="A18" s="2">
        <v>84</v>
      </c>
      <c r="B18" s="18" t="s">
        <v>39</v>
      </c>
      <c r="C18" s="1" t="s">
        <v>40</v>
      </c>
      <c r="D18" s="1" t="s">
        <v>3</v>
      </c>
      <c r="E18" s="1">
        <v>2020</v>
      </c>
      <c r="F18" s="1">
        <v>124</v>
      </c>
      <c r="G18" s="4" t="s">
        <v>4</v>
      </c>
      <c r="H18" s="1" t="s">
        <v>1</v>
      </c>
      <c r="I18" s="1" t="s">
        <v>0</v>
      </c>
      <c r="J18" s="1" t="s">
        <v>8</v>
      </c>
      <c r="K18" s="1" t="s">
        <v>101</v>
      </c>
      <c r="L18" s="1" t="s">
        <v>102</v>
      </c>
      <c r="M18" s="1">
        <v>1</v>
      </c>
      <c r="N18" s="1" t="s">
        <v>103</v>
      </c>
      <c r="O18" s="1" t="s">
        <v>67</v>
      </c>
      <c r="P18" s="1" t="s">
        <v>94</v>
      </c>
      <c r="Q18" s="1">
        <v>12</v>
      </c>
      <c r="R18" s="1" t="s">
        <v>85</v>
      </c>
      <c r="S18" s="4" t="s">
        <v>74</v>
      </c>
      <c r="T18" s="7" t="s">
        <v>75</v>
      </c>
      <c r="U18" s="13" t="s">
        <v>145</v>
      </c>
      <c r="V18" s="13"/>
      <c r="W18" s="13"/>
      <c r="X18" s="13"/>
      <c r="Y18" s="20">
        <v>0</v>
      </c>
      <c r="Z18" s="13" t="s">
        <v>147</v>
      </c>
      <c r="AA18" s="24" t="s">
        <v>158</v>
      </c>
    </row>
    <row r="19" spans="1:27" ht="50.1" customHeight="1" x14ac:dyDescent="0.25">
      <c r="A19" s="2">
        <v>85</v>
      </c>
      <c r="B19" s="18" t="s">
        <v>39</v>
      </c>
      <c r="C19" s="1" t="s">
        <v>40</v>
      </c>
      <c r="D19" s="1" t="s">
        <v>3</v>
      </c>
      <c r="E19" s="1">
        <v>2020</v>
      </c>
      <c r="F19" s="1">
        <v>124</v>
      </c>
      <c r="G19" s="4" t="s">
        <v>4</v>
      </c>
      <c r="H19" s="1" t="s">
        <v>1</v>
      </c>
      <c r="I19" s="1" t="s">
        <v>0</v>
      </c>
      <c r="J19" s="1" t="s">
        <v>8</v>
      </c>
      <c r="K19" s="1" t="s">
        <v>101</v>
      </c>
      <c r="L19" s="1" t="s">
        <v>104</v>
      </c>
      <c r="M19" s="1">
        <v>2</v>
      </c>
      <c r="N19" s="1" t="s">
        <v>105</v>
      </c>
      <c r="O19" s="1" t="s">
        <v>67</v>
      </c>
      <c r="P19" s="1" t="s">
        <v>106</v>
      </c>
      <c r="Q19" s="1">
        <v>12</v>
      </c>
      <c r="R19" s="1" t="s">
        <v>85</v>
      </c>
      <c r="S19" s="4" t="s">
        <v>74</v>
      </c>
      <c r="T19" s="7" t="s">
        <v>75</v>
      </c>
      <c r="U19" s="13" t="s">
        <v>145</v>
      </c>
      <c r="V19" s="13"/>
      <c r="W19" s="13"/>
      <c r="X19" s="13"/>
      <c r="Y19" s="20">
        <v>0</v>
      </c>
      <c r="Z19" s="13" t="s">
        <v>147</v>
      </c>
      <c r="AA19" s="24" t="s">
        <v>158</v>
      </c>
    </row>
    <row r="20" spans="1:27" ht="50.1" customHeight="1" x14ac:dyDescent="0.25">
      <c r="A20" s="2">
        <v>87</v>
      </c>
      <c r="B20" s="18" t="s">
        <v>39</v>
      </c>
      <c r="C20" s="1" t="s">
        <v>40</v>
      </c>
      <c r="D20" s="1" t="s">
        <v>3</v>
      </c>
      <c r="E20" s="1">
        <v>2020</v>
      </c>
      <c r="F20" s="1">
        <v>144</v>
      </c>
      <c r="G20" s="4" t="s">
        <v>2</v>
      </c>
      <c r="H20" s="1" t="s">
        <v>15</v>
      </c>
      <c r="I20" s="1" t="s">
        <v>14</v>
      </c>
      <c r="J20" s="1" t="s">
        <v>107</v>
      </c>
      <c r="K20" s="1" t="s">
        <v>108</v>
      </c>
      <c r="L20" s="1" t="s">
        <v>109</v>
      </c>
      <c r="M20" s="1">
        <v>1</v>
      </c>
      <c r="N20" s="1" t="s">
        <v>110</v>
      </c>
      <c r="O20" s="1" t="s">
        <v>111</v>
      </c>
      <c r="P20" s="1" t="s">
        <v>112</v>
      </c>
      <c r="Q20" s="1">
        <v>1</v>
      </c>
      <c r="R20" s="1" t="s">
        <v>113</v>
      </c>
      <c r="S20" s="4" t="s">
        <v>58</v>
      </c>
      <c r="T20" s="7" t="s">
        <v>59</v>
      </c>
      <c r="U20" s="13" t="s">
        <v>145</v>
      </c>
      <c r="V20" s="13" t="s">
        <v>145</v>
      </c>
      <c r="W20" s="13" t="s">
        <v>145</v>
      </c>
      <c r="X20" s="13"/>
      <c r="Y20" s="20">
        <v>0</v>
      </c>
      <c r="Z20" s="13" t="s">
        <v>148</v>
      </c>
      <c r="AA20" s="24" t="s">
        <v>162</v>
      </c>
    </row>
    <row r="21" spans="1:27" ht="50.1" customHeight="1" x14ac:dyDescent="0.25">
      <c r="A21" s="2">
        <v>88</v>
      </c>
      <c r="B21" s="18" t="s">
        <v>39</v>
      </c>
      <c r="C21" s="1" t="s">
        <v>40</v>
      </c>
      <c r="D21" s="1" t="s">
        <v>3</v>
      </c>
      <c r="E21" s="1">
        <v>2020</v>
      </c>
      <c r="F21" s="1">
        <v>144</v>
      </c>
      <c r="G21" s="4" t="s">
        <v>2</v>
      </c>
      <c r="H21" s="1" t="s">
        <v>15</v>
      </c>
      <c r="I21" s="1" t="s">
        <v>14</v>
      </c>
      <c r="J21" s="1" t="s">
        <v>107</v>
      </c>
      <c r="K21" s="1" t="s">
        <v>108</v>
      </c>
      <c r="L21" s="1" t="s">
        <v>109</v>
      </c>
      <c r="M21" s="1">
        <v>2</v>
      </c>
      <c r="N21" s="1" t="s">
        <v>114</v>
      </c>
      <c r="O21" s="1" t="s">
        <v>115</v>
      </c>
      <c r="P21" s="1" t="s">
        <v>116</v>
      </c>
      <c r="Q21" s="1">
        <v>1</v>
      </c>
      <c r="R21" s="1" t="s">
        <v>113</v>
      </c>
      <c r="S21" s="4" t="s">
        <v>58</v>
      </c>
      <c r="T21" s="7" t="s">
        <v>59</v>
      </c>
      <c r="U21" s="13" t="s">
        <v>145</v>
      </c>
      <c r="V21" s="13" t="s">
        <v>145</v>
      </c>
      <c r="W21" s="13" t="s">
        <v>145</v>
      </c>
      <c r="X21" s="13"/>
      <c r="Y21" s="20">
        <v>0</v>
      </c>
      <c r="Z21" s="13" t="s">
        <v>148</v>
      </c>
      <c r="AA21" s="24" t="s">
        <v>163</v>
      </c>
    </row>
    <row r="22" spans="1:27" ht="50.1" customHeight="1" x14ac:dyDescent="0.25">
      <c r="A22" s="2">
        <v>89</v>
      </c>
      <c r="B22" s="18" t="s">
        <v>39</v>
      </c>
      <c r="C22" s="1" t="s">
        <v>40</v>
      </c>
      <c r="D22" s="1" t="s">
        <v>3</v>
      </c>
      <c r="E22" s="1">
        <v>2020</v>
      </c>
      <c r="F22" s="1">
        <v>144</v>
      </c>
      <c r="G22" s="4" t="s">
        <v>2</v>
      </c>
      <c r="H22" s="1" t="s">
        <v>15</v>
      </c>
      <c r="I22" s="1" t="s">
        <v>14</v>
      </c>
      <c r="J22" s="1" t="s">
        <v>107</v>
      </c>
      <c r="K22" s="1" t="s">
        <v>108</v>
      </c>
      <c r="L22" s="1" t="s">
        <v>117</v>
      </c>
      <c r="M22" s="1">
        <v>3</v>
      </c>
      <c r="N22" s="1" t="s">
        <v>118</v>
      </c>
      <c r="O22" s="1" t="s">
        <v>55</v>
      </c>
      <c r="P22" s="1" t="s">
        <v>119</v>
      </c>
      <c r="Q22" s="1">
        <v>3</v>
      </c>
      <c r="R22" s="1" t="s">
        <v>120</v>
      </c>
      <c r="S22" s="4" t="s">
        <v>58</v>
      </c>
      <c r="T22" s="7" t="s">
        <v>59</v>
      </c>
      <c r="U22" s="13" t="s">
        <v>145</v>
      </c>
      <c r="V22" s="13" t="s">
        <v>145</v>
      </c>
      <c r="W22" s="13" t="s">
        <v>145</v>
      </c>
      <c r="X22" s="13"/>
      <c r="Y22" s="20">
        <v>0.66</v>
      </c>
      <c r="Z22" s="13" t="s">
        <v>149</v>
      </c>
      <c r="AA22" s="24" t="s">
        <v>164</v>
      </c>
    </row>
    <row r="23" spans="1:27" ht="50.1" customHeight="1" x14ac:dyDescent="0.25">
      <c r="A23" s="2">
        <v>90</v>
      </c>
      <c r="B23" s="18" t="s">
        <v>39</v>
      </c>
      <c r="C23" s="1" t="s">
        <v>40</v>
      </c>
      <c r="D23" s="1" t="s">
        <v>3</v>
      </c>
      <c r="E23" s="1">
        <v>2020</v>
      </c>
      <c r="F23" s="1">
        <v>144</v>
      </c>
      <c r="G23" s="4" t="s">
        <v>2</v>
      </c>
      <c r="H23" s="1" t="s">
        <v>15</v>
      </c>
      <c r="I23" s="1" t="s">
        <v>14</v>
      </c>
      <c r="J23" s="1" t="s">
        <v>107</v>
      </c>
      <c r="K23" s="1" t="s">
        <v>108</v>
      </c>
      <c r="L23" s="1" t="s">
        <v>117</v>
      </c>
      <c r="M23" s="1">
        <v>4</v>
      </c>
      <c r="N23" s="1" t="s">
        <v>121</v>
      </c>
      <c r="O23" s="1" t="s">
        <v>122</v>
      </c>
      <c r="P23" s="1" t="s">
        <v>123</v>
      </c>
      <c r="Q23" s="1">
        <v>3</v>
      </c>
      <c r="R23" s="1" t="s">
        <v>120</v>
      </c>
      <c r="S23" s="4" t="s">
        <v>58</v>
      </c>
      <c r="T23" s="7" t="s">
        <v>59</v>
      </c>
      <c r="U23" s="13" t="s">
        <v>145</v>
      </c>
      <c r="V23" s="13" t="s">
        <v>145</v>
      </c>
      <c r="W23" s="13" t="s">
        <v>145</v>
      </c>
      <c r="X23" s="13"/>
      <c r="Y23" s="20">
        <v>0</v>
      </c>
      <c r="Z23" s="13" t="s">
        <v>148</v>
      </c>
      <c r="AA23" s="24" t="s">
        <v>165</v>
      </c>
    </row>
    <row r="24" spans="1:27" ht="50.1" customHeight="1" x14ac:dyDescent="0.25">
      <c r="A24" s="2">
        <v>91</v>
      </c>
      <c r="B24" s="18" t="s">
        <v>39</v>
      </c>
      <c r="C24" s="1" t="s">
        <v>40</v>
      </c>
      <c r="D24" s="1" t="s">
        <v>3</v>
      </c>
      <c r="E24" s="1">
        <v>2020</v>
      </c>
      <c r="F24" s="1">
        <v>144</v>
      </c>
      <c r="G24" s="4" t="s">
        <v>2</v>
      </c>
      <c r="H24" s="1" t="s">
        <v>15</v>
      </c>
      <c r="I24" s="1" t="s">
        <v>14</v>
      </c>
      <c r="J24" s="1" t="s">
        <v>124</v>
      </c>
      <c r="K24" s="1" t="s">
        <v>125</v>
      </c>
      <c r="L24" s="1" t="s">
        <v>126</v>
      </c>
      <c r="M24" s="1">
        <v>1</v>
      </c>
      <c r="N24" s="1" t="s">
        <v>127</v>
      </c>
      <c r="O24" s="1" t="s">
        <v>55</v>
      </c>
      <c r="P24" s="1" t="s">
        <v>119</v>
      </c>
      <c r="Q24" s="1">
        <v>3</v>
      </c>
      <c r="R24" s="1" t="s">
        <v>120</v>
      </c>
      <c r="S24" s="4" t="s">
        <v>58</v>
      </c>
      <c r="T24" s="7" t="s">
        <v>59</v>
      </c>
      <c r="U24" s="13" t="s">
        <v>145</v>
      </c>
      <c r="V24" s="13" t="s">
        <v>145</v>
      </c>
      <c r="W24" s="13" t="s">
        <v>145</v>
      </c>
      <c r="X24" s="13"/>
      <c r="Y24" s="20">
        <v>0.66</v>
      </c>
      <c r="Z24" s="13" t="s">
        <v>149</v>
      </c>
      <c r="AA24" s="24" t="s">
        <v>164</v>
      </c>
    </row>
    <row r="25" spans="1:27" ht="50.1" customHeight="1" x14ac:dyDescent="0.25">
      <c r="A25" s="2">
        <v>92</v>
      </c>
      <c r="B25" s="18" t="s">
        <v>39</v>
      </c>
      <c r="C25" s="1" t="s">
        <v>40</v>
      </c>
      <c r="D25" s="1" t="s">
        <v>3</v>
      </c>
      <c r="E25" s="1">
        <v>2020</v>
      </c>
      <c r="F25" s="1">
        <v>144</v>
      </c>
      <c r="G25" s="4" t="s">
        <v>2</v>
      </c>
      <c r="H25" s="1" t="s">
        <v>15</v>
      </c>
      <c r="I25" s="1" t="s">
        <v>14</v>
      </c>
      <c r="J25" s="1" t="s">
        <v>128</v>
      </c>
      <c r="K25" s="1" t="s">
        <v>129</v>
      </c>
      <c r="L25" s="1" t="s">
        <v>126</v>
      </c>
      <c r="M25" s="1">
        <v>1</v>
      </c>
      <c r="N25" s="1" t="s">
        <v>130</v>
      </c>
      <c r="O25" s="1" t="s">
        <v>55</v>
      </c>
      <c r="P25" s="1" t="s">
        <v>119</v>
      </c>
      <c r="Q25" s="1">
        <v>3</v>
      </c>
      <c r="R25" s="1" t="s">
        <v>120</v>
      </c>
      <c r="S25" s="4" t="s">
        <v>58</v>
      </c>
      <c r="T25" s="7" t="s">
        <v>59</v>
      </c>
      <c r="U25" s="13" t="s">
        <v>145</v>
      </c>
      <c r="V25" s="13" t="s">
        <v>145</v>
      </c>
      <c r="W25" s="13"/>
      <c r="X25" s="13"/>
      <c r="Y25" s="20">
        <v>0.66</v>
      </c>
      <c r="Z25" s="13" t="s">
        <v>149</v>
      </c>
      <c r="AA25" s="24" t="s">
        <v>164</v>
      </c>
    </row>
    <row r="26" spans="1:27" ht="50.1" customHeight="1" x14ac:dyDescent="0.25">
      <c r="A26" s="2">
        <v>93</v>
      </c>
      <c r="B26" s="18" t="s">
        <v>39</v>
      </c>
      <c r="C26" s="1" t="s">
        <v>40</v>
      </c>
      <c r="D26" s="1" t="s">
        <v>3</v>
      </c>
      <c r="E26" s="1">
        <v>2020</v>
      </c>
      <c r="F26" s="1">
        <v>144</v>
      </c>
      <c r="G26" s="4" t="s">
        <v>2</v>
      </c>
      <c r="H26" s="1" t="s">
        <v>15</v>
      </c>
      <c r="I26" s="1" t="s">
        <v>14</v>
      </c>
      <c r="J26" s="1" t="s">
        <v>128</v>
      </c>
      <c r="K26" s="1" t="s">
        <v>129</v>
      </c>
      <c r="L26" s="1" t="s">
        <v>126</v>
      </c>
      <c r="M26" s="1">
        <v>2</v>
      </c>
      <c r="N26" s="1" t="s">
        <v>131</v>
      </c>
      <c r="O26" s="1" t="s">
        <v>122</v>
      </c>
      <c r="P26" s="1" t="s">
        <v>123</v>
      </c>
      <c r="Q26" s="1">
        <v>3</v>
      </c>
      <c r="R26" s="1" t="s">
        <v>120</v>
      </c>
      <c r="S26" s="4" t="s">
        <v>58</v>
      </c>
      <c r="T26" s="7" t="s">
        <v>59</v>
      </c>
      <c r="U26" s="13" t="s">
        <v>145</v>
      </c>
      <c r="V26" s="13" t="s">
        <v>145</v>
      </c>
      <c r="W26" s="13"/>
      <c r="X26" s="13"/>
      <c r="Y26" s="20">
        <v>0</v>
      </c>
      <c r="Z26" s="13" t="s">
        <v>148</v>
      </c>
      <c r="AA26" s="24" t="s">
        <v>166</v>
      </c>
    </row>
    <row r="27" spans="1:27" ht="50.1" customHeight="1" x14ac:dyDescent="0.25">
      <c r="A27" s="2">
        <v>94</v>
      </c>
      <c r="B27" s="18" t="s">
        <v>39</v>
      </c>
      <c r="C27" s="1" t="s">
        <v>40</v>
      </c>
      <c r="D27" s="1" t="s">
        <v>3</v>
      </c>
      <c r="E27" s="1">
        <v>2020</v>
      </c>
      <c r="F27" s="1">
        <v>144</v>
      </c>
      <c r="G27" s="4" t="s">
        <v>2</v>
      </c>
      <c r="H27" s="1" t="s">
        <v>15</v>
      </c>
      <c r="I27" s="1" t="s">
        <v>14</v>
      </c>
      <c r="J27" s="1" t="s">
        <v>132</v>
      </c>
      <c r="K27" s="1" t="s">
        <v>133</v>
      </c>
      <c r="L27" s="1" t="s">
        <v>134</v>
      </c>
      <c r="M27" s="1">
        <v>1</v>
      </c>
      <c r="N27" s="1" t="s">
        <v>130</v>
      </c>
      <c r="O27" s="1" t="s">
        <v>55</v>
      </c>
      <c r="P27" s="1" t="s">
        <v>119</v>
      </c>
      <c r="Q27" s="1">
        <v>3</v>
      </c>
      <c r="R27" s="1" t="s">
        <v>120</v>
      </c>
      <c r="S27" s="4" t="s">
        <v>58</v>
      </c>
      <c r="T27" s="7" t="s">
        <v>59</v>
      </c>
      <c r="U27" s="13" t="s">
        <v>145</v>
      </c>
      <c r="V27" s="13"/>
      <c r="W27" s="13"/>
      <c r="X27" s="13"/>
      <c r="Y27" s="20">
        <v>0.66</v>
      </c>
      <c r="Z27" s="13" t="s">
        <v>149</v>
      </c>
      <c r="AA27" s="24" t="s">
        <v>164</v>
      </c>
    </row>
    <row r="28" spans="1:27" ht="50.1" customHeight="1" x14ac:dyDescent="0.25">
      <c r="A28" s="2">
        <v>95</v>
      </c>
      <c r="B28" s="18" t="s">
        <v>39</v>
      </c>
      <c r="C28" s="1" t="s">
        <v>40</v>
      </c>
      <c r="D28" s="1" t="s">
        <v>3</v>
      </c>
      <c r="E28" s="1">
        <v>2020</v>
      </c>
      <c r="F28" s="1">
        <v>144</v>
      </c>
      <c r="G28" s="4" t="s">
        <v>2</v>
      </c>
      <c r="H28" s="1" t="s">
        <v>15</v>
      </c>
      <c r="I28" s="1" t="s">
        <v>14</v>
      </c>
      <c r="J28" s="1" t="s">
        <v>132</v>
      </c>
      <c r="K28" s="1" t="s">
        <v>133</v>
      </c>
      <c r="L28" s="1" t="s">
        <v>134</v>
      </c>
      <c r="M28" s="1">
        <v>2</v>
      </c>
      <c r="N28" s="1" t="s">
        <v>131</v>
      </c>
      <c r="O28" s="1" t="s">
        <v>122</v>
      </c>
      <c r="P28" s="1" t="s">
        <v>123</v>
      </c>
      <c r="Q28" s="1">
        <v>3</v>
      </c>
      <c r="R28" s="1" t="s">
        <v>120</v>
      </c>
      <c r="S28" s="4" t="s">
        <v>58</v>
      </c>
      <c r="T28" s="7" t="s">
        <v>59</v>
      </c>
      <c r="U28" s="13" t="s">
        <v>145</v>
      </c>
      <c r="V28" s="13"/>
      <c r="W28" s="13"/>
      <c r="X28" s="13"/>
      <c r="Y28" s="20">
        <v>0</v>
      </c>
      <c r="Z28" s="13" t="s">
        <v>148</v>
      </c>
      <c r="AA28" s="24" t="s">
        <v>166</v>
      </c>
    </row>
  </sheetData>
  <autoFilter ref="A4:AA28">
    <filterColumn colId="4">
      <filters>
        <filter val="2020"/>
      </filters>
    </filterColumn>
  </autoFilter>
  <mergeCells count="5">
    <mergeCell ref="A1:AA1"/>
    <mergeCell ref="A2:AA2"/>
    <mergeCell ref="U3:X3"/>
    <mergeCell ref="Y3:AA3"/>
    <mergeCell ref="A3:T3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stopIfTrue="1" operator="equal" id="{A76360E2-84F6-481C-86BF-83C054387B4E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4" stopIfTrue="1" operator="equal" id="{055CB2DD-AD25-465D-9935-EEE64351276A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5" stopIfTrue="1" operator="equal" id="{BF4D866D-B1E1-49A9-8C67-2EF306D2C6AB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6" stopIfTrue="1" operator="equal" id="{1241F856-E93F-4BC7-85C0-525EE3B22A58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Z5</xm:sqref>
        </x14:conditionalFormatting>
        <x14:conditionalFormatting xmlns:xm="http://schemas.microsoft.com/office/excel/2006/main">
          <x14:cfRule type="cellIs" priority="29" stopIfTrue="1" operator="equal" id="{E274D3CE-3D7A-4870-8BC2-A1F91954984E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0" stopIfTrue="1" operator="equal" id="{00B66F35-F82A-4D0C-BE6C-BC95A33D70CF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1" stopIfTrue="1" operator="equal" id="{322CA827-B1C3-4D3E-A9C5-3D1F87667F21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2" stopIfTrue="1" operator="equal" id="{48911340-61F0-43C0-98F0-FE96B32B3359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Z7:Z13 Z20:Z23 Z26</xm:sqref>
        </x14:conditionalFormatting>
        <x14:conditionalFormatting xmlns:xm="http://schemas.microsoft.com/office/excel/2006/main">
          <x14:cfRule type="cellIs" priority="25" stopIfTrue="1" operator="equal" id="{BA010038-BA3F-4A65-BC22-AF1B5C9FAAA2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6" stopIfTrue="1" operator="equal" id="{A1129CD5-CE59-4AE0-80EE-EF5C7CF2922A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7" stopIfTrue="1" operator="equal" id="{3DAEA804-33B9-4CFD-BBFA-67E4EB54CF92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8" stopIfTrue="1" operator="equal" id="{5FAD0C79-87C9-4F56-A897-617CC40E8D08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Z6</xm:sqref>
        </x14:conditionalFormatting>
        <x14:conditionalFormatting xmlns:xm="http://schemas.microsoft.com/office/excel/2006/main">
          <x14:cfRule type="cellIs" priority="21" stopIfTrue="1" operator="equal" id="{DE60F892-B3B5-494D-9354-82ADABAB4FB6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2" stopIfTrue="1" operator="equal" id="{CEDAE80C-203D-4905-B628-825FF613AC10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3" stopIfTrue="1" operator="equal" id="{E22A3799-D3FE-46F2-8286-2E329DFB778E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4" stopIfTrue="1" operator="equal" id="{C3AD6E74-C662-4E50-8837-3379D1F2E769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Z14</xm:sqref>
        </x14:conditionalFormatting>
        <x14:conditionalFormatting xmlns:xm="http://schemas.microsoft.com/office/excel/2006/main">
          <x14:cfRule type="cellIs" priority="17" stopIfTrue="1" operator="equal" id="{C83E5BB9-CD19-4D16-8453-52357BD7E0C3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8" stopIfTrue="1" operator="equal" id="{4225D9CA-0022-4058-A416-DB0F41E3A23E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9" stopIfTrue="1" operator="equal" id="{2FDBBC58-AAAE-4A8B-ABCF-30D3AF1B1C27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0" stopIfTrue="1" operator="equal" id="{2815F951-D30C-46A6-A86C-6CB98FB7A1C2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Z15:Z19</xm:sqref>
        </x14:conditionalFormatting>
        <x14:conditionalFormatting xmlns:xm="http://schemas.microsoft.com/office/excel/2006/main">
          <x14:cfRule type="cellIs" priority="13" stopIfTrue="1" operator="equal" id="{B2D7553C-222B-4D0C-83AB-89AF9177E6BC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4" stopIfTrue="1" operator="equal" id="{6A842789-D030-4043-8E16-AE08210ABE39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5" stopIfTrue="1" operator="equal" id="{78D0C73C-5AAC-41BA-A1AB-C3D1E0651B26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6" stopIfTrue="1" operator="equal" id="{160C45A6-F4DB-4D9F-B241-AA95F3A7F19F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Z24</xm:sqref>
        </x14:conditionalFormatting>
        <x14:conditionalFormatting xmlns:xm="http://schemas.microsoft.com/office/excel/2006/main">
          <x14:cfRule type="cellIs" priority="9" stopIfTrue="1" operator="equal" id="{4175A4EE-99EA-4FF6-B203-6962AD63539A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0" stopIfTrue="1" operator="equal" id="{B98A8F96-38C9-4AFF-A56C-AC321ABDDC80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1" stopIfTrue="1" operator="equal" id="{367D413E-8D76-49DD-A9EA-E288311381EC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12" stopIfTrue="1" operator="equal" id="{76831164-C19F-4A05-A34A-9EB44310A74E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Z25</xm:sqref>
        </x14:conditionalFormatting>
        <x14:conditionalFormatting xmlns:xm="http://schemas.microsoft.com/office/excel/2006/main">
          <x14:cfRule type="cellIs" priority="5" stopIfTrue="1" operator="equal" id="{FEBBFE14-B21E-493B-8D7D-9428A2F11F4B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6" stopIfTrue="1" operator="equal" id="{C1D37219-D3E2-4FDE-B07D-18CE5341EC7D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7" stopIfTrue="1" operator="equal" id="{F187C0A4-1B73-423B-A7B2-95F55981516F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8" stopIfTrue="1" operator="equal" id="{63EEE663-A7E6-4EE4-BB2F-55110040163A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Z27</xm:sqref>
        </x14:conditionalFormatting>
        <x14:conditionalFormatting xmlns:xm="http://schemas.microsoft.com/office/excel/2006/main">
          <x14:cfRule type="cellIs" priority="1" stopIfTrue="1" operator="equal" id="{5EC84654-75A4-4A73-8AA0-BEF68A32D53D}">
            <xm:f>Hoja1!$B$13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2" stopIfTrue="1" operator="equal" id="{ACE35828-F98F-46BD-9E51-11EC9C4F092A}">
            <xm:f>Hoja1!$B$12</xm:f>
            <x14:dxf>
              <font>
                <b/>
                <i val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3" stopIfTrue="1" operator="equal" id="{A5C8A65A-EC33-4C31-8ED1-85BF85499B9D}">
            <xm:f>Hoja1!$B$11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ellIs" priority="4" stopIfTrue="1" operator="equal" id="{2D958AB5-77B4-409A-BB02-C1DAC7CB6731}">
            <xm:f>Hoja1!$B$10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Z28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Hoja1!$B$3:$B$4</xm:f>
          </x14:formula1>
          <xm:sqref>U5:X28</xm:sqref>
        </x14:dataValidation>
        <x14:dataValidation type="list" allowBlank="1" showInputMessage="1" showErrorMessage="1">
          <x14:formula1>
            <xm:f>Hoja1!$B$10:$B$13</xm:f>
          </x14:formula1>
          <xm:sqref>Z5:Z28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3"/>
  <sheetViews>
    <sheetView workbookViewId="0">
      <selection activeCell="D11" sqref="D11"/>
    </sheetView>
  </sheetViews>
  <sheetFormatPr baseColWidth="10" defaultRowHeight="15" x14ac:dyDescent="0.25"/>
  <cols>
    <col min="2" max="2" width="17.28515625" customWidth="1"/>
  </cols>
  <sheetData>
    <row r="3" spans="2:2" x14ac:dyDescent="0.25">
      <c r="B3" t="s">
        <v>145</v>
      </c>
    </row>
    <row r="4" spans="2:2" x14ac:dyDescent="0.25">
      <c r="B4" t="s">
        <v>146</v>
      </c>
    </row>
    <row r="10" spans="2:2" x14ac:dyDescent="0.25">
      <c r="B10" s="9" t="s">
        <v>147</v>
      </c>
    </row>
    <row r="11" spans="2:2" x14ac:dyDescent="0.25">
      <c r="B11" s="10" t="s">
        <v>148</v>
      </c>
    </row>
    <row r="12" spans="2:2" x14ac:dyDescent="0.25">
      <c r="B12" s="11" t="s">
        <v>149</v>
      </c>
    </row>
    <row r="13" spans="2:2" x14ac:dyDescent="0.25">
      <c r="B13" s="1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Milena Corzo Estepa</dc:creator>
  <cp:lastModifiedBy>Lina Paola Hernandez Acosta</cp:lastModifiedBy>
  <dcterms:created xsi:type="dcterms:W3CDTF">2020-10-29T16:28:01Z</dcterms:created>
  <dcterms:modified xsi:type="dcterms:W3CDTF">2020-11-27T18:57:10Z</dcterms:modified>
</cp:coreProperties>
</file>