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Lina Hernandez\Desktop\LINA\SECRETARIA GOBIERNO\INFORMES\"/>
    </mc:Choice>
  </mc:AlternateContent>
  <xr:revisionPtr revIDLastSave="0" documentId="8_{0F900B8D-37A9-4B8E-8A5C-6DEE9EE8A896}" xr6:coauthVersionLast="45" xr6:coauthVersionMax="45" xr10:uidLastSave="{00000000-0000-0000-0000-000000000000}"/>
  <bookViews>
    <workbookView xWindow="-120" yWindow="-120" windowWidth="21840" windowHeight="13140" activeTab="2" xr2:uid="{00000000-000D-0000-FFFF-FFFF00000000}"/>
  </bookViews>
  <sheets>
    <sheet name="Hoja2" sheetId="13" r:id="rId1"/>
    <sheet name="Hoja3" sheetId="14" state="hidden" r:id="rId2"/>
    <sheet name="Hoja8" sheetId="11" r:id="rId3"/>
    <sheet name="Hoja1" sheetId="12" state="hidden" r:id="rId4"/>
  </sheets>
  <definedNames>
    <definedName name="_xlnm._FilterDatabase" localSheetId="1" hidden="1">Hoja3!$C$6:$G$21</definedName>
    <definedName name="_xlnm._FilterDatabase" localSheetId="2" hidden="1">Hoja8!$A$4:$T$26</definedName>
  </definedNames>
  <calcPr calcId="191029"/>
  <pivotCaches>
    <pivotCache cacheId="0"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9" i="13" l="1"/>
  <c r="D39" i="13"/>
  <c r="E39" i="13"/>
  <c r="B39" i="13"/>
  <c r="C37" i="13"/>
  <c r="D37" i="13"/>
  <c r="E37" i="13"/>
  <c r="B37" i="13"/>
  <c r="Y21" i="11"/>
</calcChain>
</file>

<file path=xl/sharedStrings.xml><?xml version="1.0" encoding="utf-8"?>
<sst xmlns="http://schemas.openxmlformats.org/spreadsheetml/2006/main" count="510" uniqueCount="216">
  <si>
    <t>Estados Financieros</t>
  </si>
  <si>
    <t>Control Financiero</t>
  </si>
  <si>
    <t>02 - AUDITORIA DE DESEMPEÑO</t>
  </si>
  <si>
    <t>DIRECCIÓN SECTOR PARTICIPACION CIUDADANA Y DESARROLLO LOCAL</t>
  </si>
  <si>
    <t>01 - AUDITORIA DE REGULARIDAD</t>
  </si>
  <si>
    <t>3.3.1.3</t>
  </si>
  <si>
    <t>3.3.1.2</t>
  </si>
  <si>
    <t>Gestión Contractual</t>
  </si>
  <si>
    <t>Control Gestión</t>
  </si>
  <si>
    <t>3.3.1.1</t>
  </si>
  <si>
    <t>3.3.1</t>
  </si>
  <si>
    <t>3.1.3.2</t>
  </si>
  <si>
    <t>3.1.3.1</t>
  </si>
  <si>
    <t>Control Fiscal Interno</t>
  </si>
  <si>
    <t>3.1.1</t>
  </si>
  <si>
    <t>Fecha de terminación</t>
  </si>
  <si>
    <t>Fecha de inicio</t>
  </si>
  <si>
    <t>Área responsable</t>
  </si>
  <si>
    <t>Valor meta</t>
  </si>
  <si>
    <t>Fórmula indicador</t>
  </si>
  <si>
    <t>Nombre indicador</t>
  </si>
  <si>
    <t>Descripción acción</t>
  </si>
  <si>
    <t>Código acción</t>
  </si>
  <si>
    <t>Causa hallazgo</t>
  </si>
  <si>
    <t>Descripción hallazgo</t>
  </si>
  <si>
    <t>Nro. hallazgo</t>
  </si>
  <si>
    <t>Factor</t>
  </si>
  <si>
    <t>Componente</t>
  </si>
  <si>
    <t>Modalidad</t>
  </si>
  <si>
    <t>Código auditoría PAD</t>
  </si>
  <si>
    <t>Vigencia auditoría</t>
  </si>
  <si>
    <t>Sectorial que generó la auditoría</t>
  </si>
  <si>
    <t>Dependencia</t>
  </si>
  <si>
    <t>Código entidad</t>
  </si>
  <si>
    <t>No.</t>
  </si>
  <si>
    <t>2020-12-31</t>
  </si>
  <si>
    <t>3.3.2.1</t>
  </si>
  <si>
    <t>2020-06-01</t>
  </si>
  <si>
    <t>2020-07-01</t>
  </si>
  <si>
    <t>2020-07-31</t>
  </si>
  <si>
    <t>2020-11-01</t>
  </si>
  <si>
    <t>3.2.1</t>
  </si>
  <si>
    <t>MESAS DE TRABAJO</t>
  </si>
  <si>
    <t>3.3.2</t>
  </si>
  <si>
    <t>3.1.1.1</t>
  </si>
  <si>
    <t>2021-03-30</t>
  </si>
  <si>
    <t>2020-10-01</t>
  </si>
  <si>
    <t>HALLAZGO ADMINISTRATIVO POR FALENCIAS DE CONTROL FISCAL INTERNO Y DOCUMENTAL EN LOS EXPEDIENTES CONTRACTUALES, LOS REGISTROS EN EL SIVICOF, SECOP Y EN GENERAL EN TODA LA DOCUMENTACIÓN SOPORTE.</t>
  </si>
  <si>
    <t>3.1.2.1</t>
  </si>
  <si>
    <t>3.1.2.2</t>
  </si>
  <si>
    <t>2020-12-01</t>
  </si>
  <si>
    <t>13</t>
  </si>
  <si>
    <t>FONDO DE DESARROLLO LOCAL DE TEUSAQUILLO</t>
  </si>
  <si>
    <t>ACTUALIZAR LA BASE DE DATOS INTERNA Y APLICAR LA LISTA DE CHEQUEO DE LA CONFORMACIÓN DEL EXPEDIENTE CONTRACTUAL , PARA ACTUALIZAR LA INFORMACION REGISTRADA EN SIVICOF Y SECOP.</t>
  </si>
  <si>
    <t>ACTUALIZAR BASE DE DATOS INTERNA DEL ÁREA DE CONTRATACIÓN</t>
  </si>
  <si>
    <t>CONTRATOS SUSCRITIOS EN LA VIGENCIA/BASE DE DATOS ACTUALIZADA</t>
  </si>
  <si>
    <t>AREA DE CONTRATACION  Y APOYOS A A SUPERVISION</t>
  </si>
  <si>
    <t>ACTUALIZAR LA INFORMACION EN SECOP DE LAS ETAPAS DE EJECUCION Y LIQUIDACION DE LOS CONTRATOS VIGENTES PARA EL 2020  Y QUE SE SUSCRIBAN EN LA MISMA.</t>
  </si>
  <si>
    <t>ACTUALIZAR PUBLICACIONES EN SECOP</t>
  </si>
  <si>
    <t>HALLAZGO ADMINISTRATIVO POR FALENCIAS DE CONTROL FISCAL INTERNO Y DOCUMENTAL EN LOS EXPEDIENTES CONTRACTUALES, LOS REGISTROS EN EL SIVICOF, SECOP Y EN GENERAL EN TODA LA DOCUMENTACIÓN SOPORTE</t>
  </si>
  <si>
    <t>REALIZAR SEGUIMIENTO SEMANAL A LAS CARPETAS CONTRACTUALES REMITIDAS POR EL  ÁREA DE CONTRATACIÓN  Y DEMÁS AREAS DEL FDL, AL ÁREA DE GESTIÓN DOCUMENTAL VERIFICANDO POR ESTA ÁREA LA APLICACION DEL PROCEDIMIENTO DE GESTIÓN DOCUMENTAL E INFORMANDO OPORTUNAMENTE LAS FALENCIAS AL ÁREA DE CONTRATACION Y LAS DEMÁS ÁREAS DE LA ALCALDIA</t>
  </si>
  <si>
    <t>SEGUIMIENTO CARPETAS CONTRACTUALES</t>
  </si>
  <si>
    <t>NO.CARPETAS VERIFICADAS/ NO.CARPETAS REMITIDAS</t>
  </si>
  <si>
    <t>GESTIÓN DOCUMENTAL LOCAL; MILENA BERMUDEZ   ÁREA DE CONTRATACIÓN; CLEMENCIA SEEN</t>
  </si>
  <si>
    <t>HALLAZGO ADMINISTRATIVO POR INEFECTIVIDAD DE LA ACCIÓN CORRECTIVA DEL HALLAZGO 3.1.1 AUDITORÍA DE DESEMPEÑO CÓDIGO 138 PAD 2018</t>
  </si>
  <si>
    <t>IMPLEMENTACION BASE DE INFORMACION CONTRACTUAL PARA REALIZAR EL SEGUIMIENTO AL PROCESO DE ADQUISICION DE BIENES Y SERVICIOS DEL FDLT</t>
  </si>
  <si>
    <t>BASE CONTRACTUAL ACTUALIZADA</t>
  </si>
  <si>
    <t>NO.CONTRATOS ACTUALIZADOS/ NO.CONTRATOS CELEBRADOS</t>
  </si>
  <si>
    <t>ÁREA DE CONTRATACIÓN; CLEMENCIA SEEN Y APOYOS PROFESIONALES</t>
  </si>
  <si>
    <t>HALLAZGO ADMINISTRATIVO POR INEFECTIVIDAD DE LA ACCIÓN CORRECTIVA DEL HALLAZGO 3.1.2 AUDITORÍA DE DESEMPEÑO CÓDIGO 138 PAD 2018</t>
  </si>
  <si>
    <t>NO.CONTRANTOS ACTUALIZADOS/ NO.CONTRATOS CELEBRADOS</t>
  </si>
  <si>
    <t>ÁREA DE CONTRATACIÓN; CLEMENCIA SEEN Y APOYOS PROFESIONALES APOYO CALIDAD LADY NAVARRO</t>
  </si>
  <si>
    <t>3.1.2.7</t>
  </si>
  <si>
    <t>HALLAZGO ADMINISTRATIVO POR INEFECTIVIDAD DE LAS ACCIONES CORRECTIVAS DE LOS HALLAZGOS 3.1.3.2 AUDITORÍA DE REGULARIDAD CÓDIGO 81 PAD 2019 Y 3.3.2 AUDITORÍA DE DESEMPEÑO 101 PAD 2019</t>
  </si>
  <si>
    <t>REALIZAR MESAS TRIMESTRALES CON LOS APOYOS A LA SUPERVISIÓN PARA EL SEGUIMIENTO  DE REGISTRO DE PUBLICACIÓN EN EL SISTEMA SECOP II</t>
  </si>
  <si>
    <t>SEGUIMIENTO PUBLICACIÓN EN EL SISTEMA SECOP II</t>
  </si>
  <si>
    <t>NO. DE MESAS REALIZADAS/ NO. DE MESAS PROGRAMAS</t>
  </si>
  <si>
    <t>3.1.2.8</t>
  </si>
  <si>
    <t>HALLAZGO ADMINISTRATIVO POR INEFECTIVIDAD DE LA ACCIÓN CORRECTIVA DEL HALLAZGO 3.1.4.1 AUDITORÍA DE REGULARIDAD CÓDIGO 81 PAD 2019</t>
  </si>
  <si>
    <t>REALIZAR 3 MESAS DE TRABAJO   CON LA ORDENADORA DEL GASTO, PLANEACIÓN, CONTRATACIÓN, PRESUPUESTO, PARA REALIZAR SEGUIMIENTO AL PAA.</t>
  </si>
  <si>
    <t>NO.MESAS REALIZADAS/ NO.MESAS PROGRAMADAS</t>
  </si>
  <si>
    <t>ÁREA DE PLANEACIÓN;  CLAUDIA SUAREZ  APOYO ÁREA DE CONTRATACIÓN; CLEMENCIA DE SEEN</t>
  </si>
  <si>
    <t>3.1.2.9</t>
  </si>
  <si>
    <t>HALLAZGO ADMINISTRATIVO POR INEFECTIVIDAD DE LA ACCIÓN CORRECTIVA DEL HALLAZGO 3.1.4.2 AUDITORÍA DE REGULARIDAD CÓDIGO 81 PAD 2019</t>
  </si>
  <si>
    <t>PARTICIPAR Y/O REALIZAR LAS MESAS DE TRABAJO MENSUALMENTE CON LA SECRETARIA DE GOBIERNO, ORDENADORA DEL GASTO Y/O DESIGNADO, APOYOS A LA SUPERVISIÓN, RESPONSABLES, PRESUPUESTO, CONTRATACIÓN Y ABOGADO DE LIQUIDACION</t>
  </si>
  <si>
    <t>NO.MESAS REALIZADAS/NO.MESAS PROGRAMADAS</t>
  </si>
  <si>
    <t>COMITÉ DE CUENTAS POR PAGAR  PLANEACIÓN PRESUPUESTO CONTRATACION</t>
  </si>
  <si>
    <t>HALLAZGO ADMINISTRATIVO CON PRESUNTA INCIDENCIA DISCIPLINARIA POR FALLAS EN LA ETAPA PRECONTRACTUAL</t>
  </si>
  <si>
    <t>HALLAZGO ADMINISTRATIVO CON PRESUNTA INCIDENCIA DISCIPLINARIA POR FALLAS EN LA ETAPA PRECONTRACTUAL, CONTRATO OP N° 188 DE 2018 SUSCRITO ENTRE EL FDL DE TEUSAQUILLO Y O.L INGENIERIA DE CONSTRUCCIONES S.A.S NO OBSTANTE, NI EN EL EXPEDIENTE DOCUMENTAL, NI EN EL SECOP SE ENCONTRÓ DICHA PÓLIZA, NI HUBO REFERENCIA POR PARTE DEL FDLT EN EL QUE SE SOLICITARA AL CONTRATISTA PRESENTAR ESTE REQUISITO.</t>
  </si>
  <si>
    <t>VERIFICAR LA LISTA DE CHEQUEO DE LOS DOCUMENTOS QUE CONFORMAN EL EXPEDIENTE CONTRACTUAL</t>
  </si>
  <si>
    <t>VERIFICACION LISTA DE CHEQUEO</t>
  </si>
  <si>
    <t>VERIFICACION DE LOS DOCUMENTOS DEL EXPEDIENTE CONTRACTUAL VS LISTA DE CHEQUEO</t>
  </si>
  <si>
    <t>HALLAZGO ADMINISTRATIVO POR FALTA DE SOPORTES E IRREGULARIDADES EN LAS ACTIVIDADES PROGRAMADAS Y FALLAS EN EL SEGUIMIENTO Y SUPERVISIÓN POR PARTE DE LA INTERVENTORÍA</t>
  </si>
  <si>
    <t>HALLAZGO ADMINISTRATIVO POR FALTA DE SOPORTES E IRREGULARIDADES EN LAS ACTIVIDADES PROGRAMADAS Y FALLAS EN EL SEGUIMIENTO Y SUPERVISIÓN POR PARTE DE LA INTERVENTORÍA, " CARPETAS CONTENTIVAS DEL CONVENIO INTERADMINISTRATIVO N° 193 DE 2018, QUIEN EJECUTA EL PROYECTO 1354 “OTORGAMIENTO DE AYUDAS TÉCNICAS”.</t>
  </si>
  <si>
    <t>SOCIALIZAR TRIMESTRALMENTE EL MANUAL DE CONTRATACIÓN Y SUPERVISIÓN A LOS SERVIDORES PUBLICOS Y/O CONTRATISTAS QUE DESEMPEÑEN EL ROL DE APOYO A LA SUPERVISIÓN  DOCUMENTADO EN EL SISTEMA INTEGRADO DE GESTION DE LA SDG.</t>
  </si>
  <si>
    <t>SOCIALIZACION MANUAL DE CONTRATACIÓN  Y SUPERVISION DE LA SDG</t>
  </si>
  <si>
    <t>NO. DE SOCIALIZACIONES REALIZADAS/ NO. SOCIALIZACIONES PROGRAMADAS</t>
  </si>
  <si>
    <t>ÁREA DE PLANEACIÓN CLAUDIA SUAREZ  APOYOS LADY NAVARRO YOLANDA HERRERA</t>
  </si>
  <si>
    <t>HALLAZGO ADMINISTRATIVO POR EL INCUMPLIMIENTO EN LAS METAS Y POBLACIÓN OBJETIVO ESTABLECIDAS EN EL PLAN DE DESARROLLO PARA LA VIGENCIA 2018 DEL PROYECTO 1333 "TEUSAQUILLO MEJOR PARA TODOS CON LA CULTURA, LA RECREACIÓN Y EL DEPORTE</t>
  </si>
  <si>
    <t>REALIZAR UNA REUNIÓN ENTRE EL MES DE DICIEMBRE DE 2020 Y ENERO DE 2021 CON LOS PROFESIONALES A CARGO DE LA FORMULACIÓN DE LOS PROYECTOS PARA INICIAR LOS TRAMITES DE ESTRUCTUACIÓN DE ESTUDIOS PREVIOS Y LOS PROCESOS DE SELECCIÓN DE CONTRATISTAS DE LOS PROYECTOS DE INVERSION, DENTRO DE LOS PLAZOS ESTABLECIDOS EN EL PLAN ANUAL DE ADQUISICIONES, PREVIENDO EL TIEMPO SUFICIENTE PARA QUE LA EJECUCIÓN Y EL CUMPLIMIENTO DE LAS METAS  SE REALICE DENTRO DE LA VIGENCIA CORRESPONDIENTE</t>
  </si>
  <si>
    <t>ESTUDIOS PREVIOS APROBADOS EN LOS PLAZOS ESTABLECIDOS EN EL PAA</t>
  </si>
  <si>
    <t>ESTUDIOS PREVIOS REALIZADOS/ESTUDIOS PREVIOSAPROBADOS EN TIEMPO</t>
  </si>
  <si>
    <t>AREA DE PLANEACION Y AREA DE CONTRATACION</t>
  </si>
  <si>
    <t>3.2.2</t>
  </si>
  <si>
    <t>HALLAZGO ADMINISTRATIVO POR FALLAS EN LOS SOPORTES DE LOS INFORMES DEL CONTRATO NO. 187 DE 2018 Y EN LA JUSTIFICACIÓN PARA LA REALIZACIÓN DEL OTRO SÍ AL CONTRATO</t>
  </si>
  <si>
    <t>EMISIÓN DE UN COMUNICADO OFICIAL POR PARTE DEL DESPACHO DEL FDLT A LOS APOYOS A LA SUPERVISIÓN SOLICITANDO QUE EN SUS INFORMES SE REPORTE DE MANERA DETALLADA  LAS CANTIDADES O PRODUCTOS Y VALORES ENTRAGADOS Y EJECUTADOS  POR LOS CONTRATISTAS PARA CADA PAGO, INDICADO EL PORCENTAJE DE AVANCE AL CUAL CORRESPONDEN.</t>
  </si>
  <si>
    <t>COMUNICADO OFICIAL DE SOLICITUD</t>
  </si>
  <si>
    <t>UN COMUNICADO</t>
  </si>
  <si>
    <t>3.2.3</t>
  </si>
  <si>
    <t>HALLAZGO ADMINISTRATIVO POR LA FALTA DE SOPORTES Y CLARIDAD EN LOS RECURSOS DESTINADOS PARA ADELANTAR EL OBJETO DEL CIA 089 DE 2019</t>
  </si>
  <si>
    <t>EMISIÓN DE UN COMUNICADO OFICIAL POR PARTE DEL DESPACHO DEL FDLT SOLICITANDO A LA ORQUESTA FILARMONICA LOS SOPORTES PENDIENTES DE EJECUCION DEL CIA 133 DE 2019 Y DEJAR CLARIDAD DE LA EJECUCION DE LOS RECURSOS EN LA LIQUIDACION DEL CONVENIO.</t>
  </si>
  <si>
    <t>DESIGNACIÓN DESPACHO</t>
  </si>
  <si>
    <t>3.2.4</t>
  </si>
  <si>
    <t>HALLAZGO ADMINISTRATIVO POR LA FALTA DE SOPORTES DE LA EJECUCIÓN DEL CPS 133 DE 2019</t>
  </si>
  <si>
    <t>PRESENTAR EL NUEVO CRONOGRAMA CON DETALLE DE LAS ACTIVIDADES CONSIDERANDO LAS LIMITACIONES POR LA PANDEMIA DE COVID 19. SOCIALIZAR EL NUEVO CRONOGRAMA A LA JAL. ACTUALIZAR POLIZAS CON EL REINICIO DEL CONTRATO</t>
  </si>
  <si>
    <t>CRONOGRAMA ACTUALIZADO Y DETALLADO Y POLIZAS PUBLICADAS</t>
  </si>
  <si>
    <t>UN CRONOGRAMA</t>
  </si>
  <si>
    <t>APOYO A LA SUPERVISIÓN</t>
  </si>
  <si>
    <t>2020-10-08</t>
  </si>
  <si>
    <t>HALLAZGO ADMINISTRATIVO POR FALLAS EN EL CONTROL Y SEGUIMIENTO A LA GESTIÓN DE LOS PROCESOS DE MULTAS Y CONTRAVENCIONES</t>
  </si>
  <si>
    <t>DEFICIENCIAS EN LAS ACTUACIONES DE SEGUIMIENTO POR PARTE DE LAS DIFERENTES ÁREAS RESPONSABLES DE LOS PROCESOS, LO CUAL DENOTA RETRASO EN LA GESTIÓN DE LA ADMINISTRACIÓN GESTÁNDOSE UN RIESGO JURÍDICO EN RELACIÓN CON LA POSIBLE PÉRDIDA DE RECURSOS POR DECAIMIENTO DEL ACTO ADMINISTRATIVO.</t>
  </si>
  <si>
    <t>REALIZAR REUNIONES DE TRABAJO MENSUALES ENTRE LAS ÁREAS DE CONTABILIDAD COMO APOYO AL ÁREA JURIDICA-COBRO PERSUASIVO, PARA  EL PROCESO DE CONCILIACION Y EN FORMA POSTERIOR REALIZAR LA PRESENTACIÓN ANTE EL CÓMITE DE SOSTENIBILIDAD CONTABLE DE MENSUALES</t>
  </si>
  <si>
    <t>ÁREA JURIDICA-COBRO PRESUASIVO  APOYO ÁREA CONTABLE</t>
  </si>
  <si>
    <t>2020-08-21</t>
  </si>
  <si>
    <t>HALLAZGO ADMINISTRATIVO POR FALTA DE GESTIÓN, DEPURACIÓN Y CONTROL DE LAS SUBCUENTAS 131102 CONTRIBUCIONES, TASAS E INGRESOS NO TRIBUTARIOS – MULTAS Y 138614 DETERIORO ACUMULADO DE CUENTAS POR COBRAR (CR), ENTRE LAS ÁREAS DE CONTABILIDAD, OFICINA ASESORA JURÍDICA Y LA OFICINA DE PLANEACIÓN E INFRAESTRUCTURA - OBRAS CON LA OFICINA DE GESTIÓN DE COBRO DE LA SECRETARIA DISTRITAL DE HACIENDA</t>
  </si>
  <si>
    <t>SOCIALIZAR TRIMESTRALMENTE EL PROCEDIMIENTO DE MULTAS Y COBRO PERSUASIVO DOCUMENTADO  EN EL SISTEMA INTEGRADO DE GESTION DE LA SDG, AL PROFESIONAL QUE SE DESIGNE PARA ADELANTAR EL PROCESO EN EL FDLT.</t>
  </si>
  <si>
    <t>SOCIALIZACIÓN PROCEDIMIENTO IVC-MULTAS Y COBRO PERSUASIVO</t>
  </si>
  <si>
    <t>ÁREA JURIDICA POLICIVA; CARLOS HOYOS Y ANDREA ROMERO</t>
  </si>
  <si>
    <t>REALIZAR MESAS DE TRABAJO MENSUALES ENTRE LAS ÁREAS DE CONTABILIDAD Y ÁREA JURIDICA-COBRO PERSUASIVO, PARA  EL PROCESO DE CONCILIACION Y POSTERIOR DEPURACION, DEL CUAL SE REMITIRA INFORME DE ESTA CONCILIACIÓN A DESPACHO</t>
  </si>
  <si>
    <t>SOLICITAR  CONCEPTO SOBRE EL PROCESO DE DEPURACION DE LOS EXPEDIENTES CON PERDIDA DE FUERZA EJECUTORIA QUE NO TIENEN LA FICHA TECNICA DE LA OFICINA DE COBRO NO TRIBUTARIO,  A LA DIRECCION DE GESTIÓN JURIDICA Y DEPENDENCIA DE CONTABILIDAD DE LA SDG</t>
  </si>
  <si>
    <t>SOLICITUD CONCEPTO PROCESO DEPURACION</t>
  </si>
  <si>
    <t>UN CONCEPTO SOLICITADO</t>
  </si>
  <si>
    <t>HALLAZGO ADMINISTRATIVO POR FALTA DE CONCILIACIÓN DE LOS SALDOS, DEPURACIÓN, SEGUIMIENTO Y RECLASIFICACIÓN DE LA SUBCUENTA 17 BIENES DE BENEFICIO Y USO PÚBLICO E HISTÓRICOS Y CULTURALES</t>
  </si>
  <si>
    <t>REALIZAR TRIMESTRALMENTE 3 CONCILIACIONES ENTRE EL ÁREA DE CONTABILIDAD E INFRAESTRUCTURA DE LOS BIENES DE USO PUBLICO RELACIONADO CON LAS OBRAS DE MALLA VIAL-ESPACIO PUBLICO Y PARQUES DEL FDLT</t>
  </si>
  <si>
    <t>CONCILIACIONES SOBRE  BIENES DE USO PUBLICO.</t>
  </si>
  <si>
    <t>NO. DE CONCILIACIONES REALIZADAS/ NO. DE CONCILIACIONES PROGRAMADAS</t>
  </si>
  <si>
    <t>ÁREA DE PLANEACIÓN-INFRAESTRUCTURA; MAGDA DÁVILA  APOYO ÁREA DE CONTABILIDAD; JOAQUIN SALINAS,</t>
  </si>
  <si>
    <t>HALLAZGO ADMINISTRATIVO POR AUSENCIA DE CONCILIACIÓN DE OPERACIONES RECIPROCAS EN LAS SUBCUENTAS 190514 Y190801</t>
  </si>
  <si>
    <t>SE REALIZARÁN 4 CONCILIACIONES ANUALES PRESENTADAS TRIMESTRALMENTE Y VALIDADAS CON LA SHD, TAL COMO SE TIENE ESTABLECIDO EN LOS PROTOCOLOS DE OPERACIONES RECÍPROCAS, ENVÍO DE COMUNICACIONES A LAS DIFERENTES ENTIDADES DE ORDEN DISTRITAL CON LAS QUE SE GENEREN RELACIONES COMERCIALES.</t>
  </si>
  <si>
    <t>OPERACIONES RECÍPROCAS</t>
  </si>
  <si>
    <t>NO. CONCILIACIONES REALIZADAS/ NO. CONCILIACIONES PROPUESTAS</t>
  </si>
  <si>
    <t>ÁREA DE CONTABILIDAD; JOAQUIN SALINAS, APOYO PROFESIONAL E ISABELA FERNANDEZ</t>
  </si>
  <si>
    <t>HALLAZGO ADMINISTRATIVO POR FALENCIAS DE CONTROL FISCAL INTERNO EN PARTICULAR LA INFORMACIÓN REGISTRADA EN EL SIVICOF Y LA EMITIDA POR EL ÁREA DE CONTABILIDAD DEL FDLT</t>
  </si>
  <si>
    <t>AFECTACIÓN EN GENERAL LA CONFIABILIDAD Y FIDELIDAD DE LA INFORMACIÓN Y OCASIONANDO UN RIESGO JURÍDICO FRENTE A POSIBLES DECAIMIENTOS DE LAS ACTUACIONES ADMINISTRATIVAS. ESTAS FALENCIAS SON GENERADAS POR LA FALTA DE COORDINACIÓN ENTRE LAS ÁREAS Y POR DEFICIENCIA EN EL SEGUIMIENTO, EVALUACIÓN Y CONTROL INTERNO DE LOS PROCESOS DEL ÁREA CONTABLE DEL FDLT</t>
  </si>
  <si>
    <t>CADA ÁREA DEBE REALIZAR UN PROCESO DE DEPURACION MENSUAL DE LA INFORMACIÓN REPORTADA AL CORTE DE LA AUDITORIA DE LOS PROCESOS DE COBRO PERSUASIVO-MULTAS, PARA REALIZAR UNA CONCILIACIÓN ENTRE LAS DOS ÁREAS PARA EL MES DE OCTUBRE DE 2020.</t>
  </si>
  <si>
    <t>CONCILIACIÓN</t>
  </si>
  <si>
    <t>UNA CONCILIACIÓN</t>
  </si>
  <si>
    <t>HALLAZGO ADMINISTRATIVO. LAS NOTAS A LOS ESTADOS FINANCIEROS NO PRECISAN LOS CRITERIOS, REVELACIONES Y HECHOS RELEVANTES</t>
  </si>
  <si>
    <t>SE REALIZARÁN 1 VEZ AL AÑO LAS NOTAS A LOS ESTADOS FINANCIEROS, CUMPLIENDO CON LA ESTRUCTURA INDICADA POR LA SECRETARIA DE HACIENDA DISTRITAL Y BAJO LOS PARÁMETROS ESTABLECIDOS POR LA RESOLUCIÓN 441 DE 2019 Y LA CIRCULAR 084 DE 2020 DE LA SHD.</t>
  </si>
  <si>
    <t>NOTAS A LOS ESTADOS FINANCIEROS</t>
  </si>
  <si>
    <t>NO. INFORME DE NOTAS A LOS ESTADOS FINANCIEROS / NO. DE INFORMES PROPUESTOS.</t>
  </si>
  <si>
    <t>Dependencia: Teusaquillo</t>
  </si>
  <si>
    <t>INCIDENCIA</t>
  </si>
  <si>
    <t>SEGUIMIENTO OFICINA DE CONTROL INTERNO</t>
  </si>
  <si>
    <t>Administrativa</t>
  </si>
  <si>
    <t>Disciplinaria</t>
  </si>
  <si>
    <t>Fiscal</t>
  </si>
  <si>
    <t>Penal</t>
  </si>
  <si>
    <t>Porcentaje de avance de la acción observado</t>
  </si>
  <si>
    <t xml:space="preserve">Estado de la acción </t>
  </si>
  <si>
    <t>Observaciones</t>
  </si>
  <si>
    <t>X</t>
  </si>
  <si>
    <t>-</t>
  </si>
  <si>
    <t>Vencida</t>
  </si>
  <si>
    <t>Sin iniciar</t>
  </si>
  <si>
    <t>En ejecución</t>
  </si>
  <si>
    <t>Cumplida</t>
  </si>
  <si>
    <t>Matriz de seguimiento Plan de mejoramiento Contraloría de Bogotá</t>
  </si>
  <si>
    <t>x</t>
  </si>
  <si>
    <t>Información general PM (Fuente SIVICOF)</t>
  </si>
  <si>
    <t>Se observa matriz con control de publicación en SECOP  de vigencias anteriores y matriz de contratación la cual no está completamente diligenciada por lo que es prioritario que se actualice y complemente toda la información dispuesta en la base de datos construida.</t>
  </si>
  <si>
    <t>Se evidenciaron memorandos con  números de entrega d de carpetas de contratos de CPS, sin embargo no se observa os resultados de la revisión de cada uno de los paquetes de contratos remitidos a gestión documental, por lo que no es claro si se están revisando todos y se observa sobre la calidad de los mismos. Se deja la actividad en 70% toda vez que se observan estas debilidades en las evidencias y la acción cierra en diciembre.</t>
  </si>
  <si>
    <t>Se anexa matriz de control contractual sin embargo la información está incompleta, por lo que no se observa la implementación total del formato como base de datos con la información contractual, por lo que s recomienda su revisión y diligenciamiento.</t>
  </si>
  <si>
    <t>Se observa acta del mes de noviembre realizada y matriz de soporte, no se evidencia el seguimiento y la mesa de trabajo del trimestre de junio a agosto teniendo en cuenta la periodicidad establecida en la acción formulada.</t>
  </si>
  <si>
    <t>Se observan dos capacitaciones_ socialización instructivo de pagos y manual de supervisión</t>
  </si>
  <si>
    <t>No se observa el inicio de ninguna actividad relacionada con la acción. Deben tomarse medidas urgentes puesto que esta acción está próxima a vencerse - 31-12-2020</t>
  </si>
  <si>
    <t>No se observa inicio de la acción.</t>
  </si>
  <si>
    <t>Se evidencia pantallazo de convocatoria a reunión Teams de junio de 2020, y matriz  Excel  de relación de pagos de algunos contratos malla vial  y espacio publico, sin embargo no se observan las conciliaciones  trimestrales que evidencien el desarrollo la actividad</t>
  </si>
  <si>
    <t xml:space="preserve">Se observa evidencia de solicitud de concepto No 20206330389701  a secretaria de Hacienda el 22-10-20202, sobre expedientes con perdida de fuerza ejecutoriada </t>
  </si>
  <si>
    <t>Se evidencia presentación de depuración expedientes cobro persuasivo, así como mesa de trabajo programadas vía Teams de  comités saneamiento contable.</t>
  </si>
  <si>
    <t>Se observa evidencia de programación vía Teams de  mesas de trabajo de comités de saneamiento contable  en los meses de agosto, septiembre y noviembre. 2020.</t>
  </si>
  <si>
    <t>Se observa evidencia de capacitación de  gestión  del  grupo  de  cobro  persuasivo  de  la  Dirección  para  la  gestión  policiva el 12 de noviembre de 2020, sin embargo y teniendo en cuenta el medidor de la acción que fueron programadas trimestralmente, a la fecha se observa ala socialización de una, por tanto se da un avance del 30% del total de la acción</t>
  </si>
  <si>
    <t>Se observa evidencia de una mesa de trabajo en la cual se realizó seguimientos a varios contratos del Fondo. Sin embargo, la acción habla de un actualización del cronograma del contrato 133 de 2019. pero a la fecha no se observa un avance de esta acción. se recomienda tomar medidas urgentes, dado que esta acción esta próxima a vencerse., 31-12-2020</t>
  </si>
  <si>
    <t>Se observa comunicado con Radicado No. 20206320433501Fecha: 12-11-2020, en el cual solicita a la FILARMONICA, allegar documentación completa del  Convenio Interadministrativo No.089 de 2019.</t>
  </si>
  <si>
    <t xml:space="preserve">Se observa memorando 20206320006613de Fecha: 12-11-2020, cuya comunicación a los supervisores, obliga a detallar lo entregado por lo ejecutado d de cada uno de los contratos que están a su cargo . </t>
  </si>
  <si>
    <t>No se observa evidencia del avance de la acción, teniendo en cuenta que s planteó el seguimiento a estudios previos realizados respecto de estudios previos aprobados, por PAA. Se recomienda revisar las reuniones planteadas para le mes de diciembre y enero, teniendo en cuenta que la fecha de finalización de la acción esta programada para el 31 de diciembre de 2020.</t>
  </si>
  <si>
    <t>Se observan listas de chequeo de 7 contratos  a los cuales se realiza un seguimiento d ellos documentos contractuales, sin embargo no se evidencia una herramienta en la cual se pueda saber la totalidad o la muestra a al cual se le pretende realizar este seguimiento.</t>
  </si>
  <si>
    <t>Se observan actas de mesas de trabajo de los meses de julio, agosto, septiembre y octubre, en las que realizan seguimiento a las obligaciones por pagar del Fondo.</t>
  </si>
  <si>
    <t>Se observan actas de mesas de trabajo virtuales, en donde tratan los temas de contratación y seguimiento al PAA</t>
  </si>
  <si>
    <t>Se evidencia base de datos actualizada  de las etapas contractuales de información  vigencia 2020</t>
  </si>
  <si>
    <t>Etiquetas de fila</t>
  </si>
  <si>
    <t>Total general</t>
  </si>
  <si>
    <t>Etiquetas de columna</t>
  </si>
  <si>
    <t xml:space="preserve">Cuenta de Estado de la acción </t>
  </si>
  <si>
    <t>CONTRATACIÓN</t>
  </si>
  <si>
    <t>CONTABILIDAD</t>
  </si>
  <si>
    <t>PLANEACIÓN</t>
  </si>
  <si>
    <t>PLANEACIÓN - CONTRATACIÓN</t>
  </si>
  <si>
    <t>PLANEACIÓN - INFRAESTRUCTURA - CONTABILIDAD</t>
  </si>
  <si>
    <t>ÁREA JURIDICA POLICIVA</t>
  </si>
  <si>
    <t>ÁREA JURIDICA-COBRO PRESUASIVO -CONTABILIDAD</t>
  </si>
  <si>
    <t>PLANEACIÓ - CONTRATACIÓN</t>
  </si>
  <si>
    <t>DESPACHO</t>
  </si>
  <si>
    <t>GESTIÓN DOCUMENTAL</t>
  </si>
  <si>
    <t>Áreas responsables</t>
  </si>
  <si>
    <t>Total acciones clasificadas por estado observado</t>
  </si>
  <si>
    <t>Vencidas</t>
  </si>
  <si>
    <t>Cumplidas</t>
  </si>
  <si>
    <t>Planeación</t>
  </si>
  <si>
    <t>Contabilidad</t>
  </si>
  <si>
    <t>Planeación - Contratación</t>
  </si>
  <si>
    <t>Contratación</t>
  </si>
  <si>
    <t>Planeación – Infraestructura - Contabilidad</t>
  </si>
  <si>
    <t>Despacho</t>
  </si>
  <si>
    <t>Jurídica - Policiva</t>
  </si>
  <si>
    <t>Gestión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</si>
</sst>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7"/>
      <color indexed="8"/>
      <name val="Arial"/>
      <family val="2"/>
    </font>
    <font>
      <sz val="7"/>
      <color indexed="8"/>
      <name val="sans-serif"/>
    </font>
    <font>
      <b/>
      <i/>
      <sz val="11"/>
      <color indexed="8"/>
      <name val="Arial Narrow"/>
      <family val="2"/>
    </font>
    <font>
      <sz val="11"/>
      <color theme="1"/>
      <name val="Calibri"/>
      <family val="2"/>
      <scheme val="minor"/>
    </font>
    <font>
      <sz val="11"/>
      <color theme="1"/>
      <name val="Arial Narrow"/>
      <family val="2"/>
    </font>
    <font>
      <b/>
      <sz val="11"/>
      <color theme="1"/>
      <name val="Arial Narrow"/>
      <family val="2"/>
    </font>
    <font>
      <b/>
      <sz val="8"/>
      <color indexed="8"/>
      <name val="Arial Narrow"/>
      <family val="2"/>
    </font>
    <font>
      <b/>
      <sz val="8"/>
      <color theme="1"/>
      <name val="Arial Narrow"/>
      <family val="2"/>
    </font>
    <font>
      <b/>
      <sz val="11"/>
      <color rgb="FF000000"/>
      <name val="Calibri"/>
      <family val="2"/>
    </font>
    <font>
      <sz val="9"/>
      <color theme="1"/>
      <name val="Calibri"/>
      <family val="2"/>
      <scheme val="minor"/>
    </font>
    <font>
      <b/>
      <sz val="11"/>
      <color rgb="FF000000"/>
      <name val="Arial Narrow"/>
      <family val="2"/>
    </font>
    <font>
      <sz val="11"/>
      <color rgb="FF000000"/>
      <name val="Arial Narrow"/>
      <family val="2"/>
    </font>
  </fonts>
  <fills count="10">
    <fill>
      <patternFill patternType="none"/>
    </fill>
    <fill>
      <patternFill patternType="gray125"/>
    </fill>
    <fill>
      <patternFill patternType="solid">
        <fgColor theme="9" tint="0.39997558519241921"/>
        <bgColor indexed="64"/>
      </patternFill>
    </fill>
    <fill>
      <patternFill patternType="solid">
        <fgColor rgb="FFF1F1B4"/>
        <bgColor indexed="64"/>
      </patternFill>
    </fill>
    <fill>
      <patternFill patternType="solid">
        <fgColor theme="5" tint="0.39997558519241921"/>
        <bgColor indexed="64"/>
      </patternFill>
    </fill>
    <fill>
      <patternFill patternType="solid">
        <fgColor rgb="FFFF0000"/>
        <bgColor indexed="64"/>
      </patternFill>
    </fill>
    <fill>
      <patternFill patternType="solid">
        <fgColor rgb="FFF4B084"/>
        <bgColor indexed="64"/>
      </patternFill>
    </fill>
    <fill>
      <patternFill patternType="solid">
        <fgColor rgb="FF8EA9DB"/>
        <bgColor indexed="64"/>
      </patternFill>
    </fill>
    <fill>
      <patternFill patternType="solid">
        <fgColor rgb="FFA9D08E"/>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9" fontId="4" fillId="0" borderId="0" applyFont="0" applyFill="0" applyBorder="0" applyAlignment="0" applyProtection="0"/>
  </cellStyleXfs>
  <cellXfs count="41">
    <xf numFmtId="0" fontId="0" fillId="0" borderId="0" xfId="0"/>
    <xf numFmtId="0" fontId="5" fillId="0" borderId="0" xfId="0" applyFont="1"/>
    <xf numFmtId="0" fontId="7" fillId="4" borderId="1" xfId="0" applyFont="1" applyFill="1" applyBorder="1" applyAlignment="1">
      <alignment horizontal="center" vertical="center" textRotation="90" wrapText="1"/>
    </xf>
    <xf numFmtId="0" fontId="8"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left" vertical="center" wrapText="1"/>
    </xf>
    <xf numFmtId="0" fontId="9" fillId="5" borderId="1" xfId="0" applyFont="1" applyFill="1" applyBorder="1" applyAlignment="1">
      <alignment horizontal="center"/>
    </xf>
    <xf numFmtId="0" fontId="9" fillId="6" borderId="1" xfId="0" applyFont="1" applyFill="1" applyBorder="1" applyAlignment="1">
      <alignment horizontal="center"/>
    </xf>
    <xf numFmtId="0" fontId="9" fillId="7" borderId="1" xfId="0" applyFont="1" applyFill="1" applyBorder="1" applyAlignment="1">
      <alignment horizontal="center"/>
    </xf>
    <xf numFmtId="0" fontId="9" fillId="8" borderId="1" xfId="0" applyFont="1" applyFill="1" applyBorder="1" applyAlignment="1">
      <alignment horizontal="center"/>
    </xf>
    <xf numFmtId="0" fontId="0" fillId="0" borderId="1" xfId="0" applyBorder="1" applyAlignment="1">
      <alignment horizontal="center" vertical="center"/>
    </xf>
    <xf numFmtId="9" fontId="0" fillId="0" borderId="1" xfId="1" applyFont="1" applyBorder="1" applyAlignment="1">
      <alignment horizontal="center" vertical="center"/>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9" fontId="10" fillId="0" borderId="1" xfId="1" applyFont="1" applyBorder="1" applyAlignment="1">
      <alignment horizontal="center" vertical="center"/>
    </xf>
    <xf numFmtId="0" fontId="1" fillId="0" borderId="1" xfId="0" applyFont="1" applyBorder="1" applyAlignment="1">
      <alignment horizontal="center" vertical="center" wrapText="1"/>
    </xf>
    <xf numFmtId="0" fontId="0" fillId="0" borderId="0" xfId="0" applyAlignment="1">
      <alignment horizontal="center"/>
    </xf>
    <xf numFmtId="0" fontId="10" fillId="0" borderId="1" xfId="0" applyFont="1" applyBorder="1" applyAlignment="1">
      <alignment vertical="center" wrapText="1"/>
    </xf>
    <xf numFmtId="0" fontId="10" fillId="0" borderId="0" xfId="0" applyFont="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11" fillId="9" borderId="7" xfId="0" applyFont="1" applyFill="1" applyBorder="1" applyAlignment="1">
      <alignment horizontal="center" vertical="center"/>
    </xf>
    <xf numFmtId="0" fontId="11" fillId="5" borderId="7" xfId="0" applyFont="1" applyFill="1" applyBorder="1" applyAlignment="1">
      <alignment horizontal="center" vertical="center"/>
    </xf>
    <xf numFmtId="0" fontId="11" fillId="7" borderId="7" xfId="0" applyFont="1" applyFill="1" applyBorder="1" applyAlignment="1">
      <alignment horizontal="center" vertical="center"/>
    </xf>
    <xf numFmtId="0" fontId="11" fillId="8" borderId="7" xfId="0" applyFont="1" applyFill="1" applyBorder="1" applyAlignment="1">
      <alignment horizontal="center" vertical="center"/>
    </xf>
    <xf numFmtId="0" fontId="12" fillId="0" borderId="6" xfId="0" applyFont="1" applyBorder="1" applyAlignment="1">
      <alignment vertical="center"/>
    </xf>
    <xf numFmtId="0" fontId="12" fillId="0" borderId="7" xfId="0" applyFont="1" applyBorder="1" applyAlignment="1">
      <alignment horizontal="center" vertical="center"/>
    </xf>
    <xf numFmtId="9" fontId="0" fillId="0" borderId="0" xfId="1" applyFont="1"/>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7"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1" xfId="0" applyFont="1" applyFill="1" applyBorder="1" applyAlignment="1">
      <alignment horizontal="center" vertical="top"/>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1" xfId="0" applyFont="1" applyBorder="1" applyAlignment="1">
      <alignment horizontal="center"/>
    </xf>
  </cellXfs>
  <cellStyles count="2">
    <cellStyle name="Normal" xfId="0" builtinId="0"/>
    <cellStyle name="Porcentaje" xfId="1" builtinId="5"/>
  </cellStyles>
  <dxfs count="8">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Olga Milena Corzo Estepa" refreshedDate="44165.647763657405" createdVersion="6" refreshedVersion="6" minRefreshableVersion="3" recordCount="22" xr:uid="{DEB0034E-4268-41BD-9004-F08BAC3B27D5}">
  <cacheSource type="worksheet">
    <worksheetSource ref="A4:AA26" sheet="Hoja8"/>
  </cacheSource>
  <cacheFields count="27">
    <cacheField name="No." numFmtId="0">
      <sharedItems containsSemiMixedTypes="0" containsString="0" containsNumber="1" containsInteger="1" minValue="93" maxValue="198"/>
    </cacheField>
    <cacheField name="Código entidad" numFmtId="0">
      <sharedItems/>
    </cacheField>
    <cacheField name="Dependencia" numFmtId="0">
      <sharedItems/>
    </cacheField>
    <cacheField name="Sectorial que generó la auditoría" numFmtId="0">
      <sharedItems/>
    </cacheField>
    <cacheField name="Vigencia auditoría" numFmtId="0">
      <sharedItems containsSemiMixedTypes="0" containsString="0" containsNumber="1" containsInteger="1" minValue="2020" maxValue="2020"/>
    </cacheField>
    <cacheField name="Código auditoría PAD" numFmtId="0">
      <sharedItems containsSemiMixedTypes="0" containsString="0" containsNumber="1" containsInteger="1" minValue="126" maxValue="165"/>
    </cacheField>
    <cacheField name="Modalidad" numFmtId="0">
      <sharedItems/>
    </cacheField>
    <cacheField name="Componente" numFmtId="0">
      <sharedItems/>
    </cacheField>
    <cacheField name="Factor" numFmtId="0">
      <sharedItems/>
    </cacheField>
    <cacheField name="Nro. hallazgo" numFmtId="0">
      <sharedItems count="19">
        <s v="3.1.1"/>
        <s v="3.1.1.1"/>
        <s v="3.1.2.1"/>
        <s v="3.1.2.2"/>
        <s v="3.1.2.7"/>
        <s v="3.1.2.8"/>
        <s v="3.1.2.9"/>
        <s v="3.1.3.1"/>
        <s v="3.1.3.2"/>
        <s v="3.2.1"/>
        <s v="3.2.2"/>
        <s v="3.2.3"/>
        <s v="3.2.4"/>
        <s v="3.3.1"/>
        <s v="3.3.1.1"/>
        <s v="3.3.1.2"/>
        <s v="3.3.1.3"/>
        <s v="3.3.2"/>
        <s v="3.3.2.1"/>
      </sharedItems>
    </cacheField>
    <cacheField name="Descripción hallazgo" numFmtId="0">
      <sharedItems longText="1"/>
    </cacheField>
    <cacheField name="Causa hallazgo" numFmtId="0">
      <sharedItems longText="1"/>
    </cacheField>
    <cacheField name="Código acción" numFmtId="0">
      <sharedItems containsSemiMixedTypes="0" containsString="0" containsNumber="1" containsInteger="1" minValue="1" maxValue="3"/>
    </cacheField>
    <cacheField name="Descripción acción" numFmtId="0">
      <sharedItems longText="1"/>
    </cacheField>
    <cacheField name="Nombre indicador" numFmtId="0">
      <sharedItems/>
    </cacheField>
    <cacheField name="Fórmula indicador" numFmtId="0">
      <sharedItems/>
    </cacheField>
    <cacheField name="Valor meta" numFmtId="0">
      <sharedItems containsSemiMixedTypes="0" containsString="0" containsNumber="1" containsInteger="1" minValue="100" maxValue="100"/>
    </cacheField>
    <cacheField name="Área responsable" numFmtId="0">
      <sharedItems count="14">
        <s v="AREA DE CONTRATACION  Y APOYOS A A SUPERVISION"/>
        <s v="GESTIÓN DOCUMENTAL LOCAL; MILENA BERMUDEZ   ÁREA DE CONTRATACIÓN; CLEMENCIA SEEN"/>
        <s v="ÁREA DE CONTRATACIÓN; CLEMENCIA SEEN Y APOYOS PROFESIONALES"/>
        <s v="ÁREA DE CONTRATACIÓN; CLEMENCIA SEEN Y APOYOS PROFESIONALES APOYO CALIDAD LADY NAVARRO"/>
        <s v="ÁREA DE PLANEACIÓN;  CLAUDIA SUAREZ  APOYO ÁREA DE CONTRATACIÓN; CLEMENCIA DE SEEN"/>
        <s v="COMITÉ DE CUENTAS POR PAGAR  PLANEACIÓN PRESUPUESTO CONTRATACION"/>
        <s v="ÁREA DE PLANEACIÓN CLAUDIA SUAREZ  APOYOS LADY NAVARRO YOLANDA HERRERA"/>
        <s v="AREA DE PLANEACION Y AREA DE CONTRATACION"/>
        <s v="DESIGNACIÓN DESPACHO"/>
        <s v="APOYO A LA SUPERVISIÓN"/>
        <s v="ÁREA JURIDICA-COBRO PRESUASIVO  APOYO ÁREA CONTABLE"/>
        <s v="ÁREA JURIDICA POLICIVA; CARLOS HOYOS Y ANDREA ROMERO"/>
        <s v="ÁREA DE PLANEACIÓN-INFRAESTRUCTURA; MAGDA DÁVILA  APOYO ÁREA DE CONTABILIDAD; JOAQUIN SALINAS,"/>
        <s v="ÁREA DE CONTABILIDAD; JOAQUIN SALINAS, APOYO PROFESIONAL E ISABELA FERNANDEZ"/>
      </sharedItems>
    </cacheField>
    <cacheField name="Fecha de inicio" numFmtId="0">
      <sharedItems/>
    </cacheField>
    <cacheField name="Fecha de terminación" numFmtId="0">
      <sharedItems/>
    </cacheField>
    <cacheField name="Administrativa" numFmtId="0">
      <sharedItems/>
    </cacheField>
    <cacheField name="Disciplinaria" numFmtId="0">
      <sharedItems containsBlank="1"/>
    </cacheField>
    <cacheField name="Fiscal" numFmtId="0">
      <sharedItems containsNonDate="0" containsString="0" containsBlank="1"/>
    </cacheField>
    <cacheField name="Penal" numFmtId="0">
      <sharedItems containsNonDate="0" containsString="0" containsBlank="1"/>
    </cacheField>
    <cacheField name="Porcentaje de avance de la acción observado" numFmtId="9">
      <sharedItems containsSemiMixedTypes="0" containsString="0" containsNumber="1" minValue="0" maxValue="1"/>
    </cacheField>
    <cacheField name="Estado de la acción " numFmtId="0">
      <sharedItems count="3">
        <s v="Cumplida"/>
        <s v="En ejecución"/>
        <s v="Sin iniciar"/>
      </sharedItems>
    </cacheField>
    <cacheField name="Observaciones"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n v="93"/>
    <s v="13"/>
    <s v="FONDO DE DESARROLLO LOCAL DE TEUSAQUILLO"/>
    <s v="DIRECCIÓN SECTOR PARTICIPACION CIUDADANA Y DESARROLLO LOCAL"/>
    <n v="2020"/>
    <n v="165"/>
    <s v="02 - AUDITORIA DE DESEMPEÑO"/>
    <s v="Control Gestión"/>
    <s v="Gestión Contractual"/>
    <x v="0"/>
    <s v="HALLAZGO ADMINISTRATIVO POR FALENCIAS DE CONTROL FISCAL INTERNO Y DOCUMENTAL EN LOS EXPEDIENTES CONTRACTUALES, LOS REGISTROS EN EL SIVICOF, SECOP Y EN GENERAL EN TODA LA DOCUMENTACIÓN SOPORTE."/>
    <s v="HALLAZGO ADMINISTRATIVO POR FALENCIAS DE CONTROL FISCAL INTERNO Y DOCUMENTAL EN LOS EXPEDIENTES CONTRACTUALES, LOS REGISTROS EN EL SIVICOF, SECOP Y EN GENERAL EN TODA LA DOCUMENTACIÓN SOPORTE."/>
    <n v="1"/>
    <s v="ACTUALIZAR LA BASE DE DATOS INTERNA Y APLICAR LA LISTA DE CHEQUEO DE LA CONFORMACIÓN DEL EXPEDIENTE CONTRACTUAL , PARA ACTUALIZAR LA INFORMACION REGISTRADA EN SIVICOF Y SECOP."/>
    <s v="ACTUALIZAR BASE DE DATOS INTERNA DEL ÁREA DE CONTRATACIÓN"/>
    <s v="CONTRATOS SUSCRITIOS EN LA VIGENCIA/BASE DE DATOS ACTUALIZADA"/>
    <n v="100"/>
    <x v="0"/>
    <s v="2020-11-01"/>
    <s v="2020-12-31"/>
    <s v="x"/>
    <m/>
    <m/>
    <m/>
    <n v="1"/>
    <x v="0"/>
    <s v="Se observa matriz con control de publicación en SECOP  de vigencias anteriores y matriz de contratación la cual no está completamente diligenciada por lo que es prioritario que se actualice y complemente toda la información dispuesta en la base de datos construida."/>
  </r>
  <r>
    <n v="94"/>
    <s v="13"/>
    <s v="FONDO DE DESARROLLO LOCAL DE TEUSAQUILLO"/>
    <s v="DIRECCIÓN SECTOR PARTICIPACION CIUDADANA Y DESARROLLO LOCAL"/>
    <n v="2020"/>
    <n v="165"/>
    <s v="02 - AUDITORIA DE DESEMPEÑO"/>
    <s v="Control Gestión"/>
    <s v="Gestión Contractual"/>
    <x v="0"/>
    <s v="HALLAZGO ADMINISTRATIVO POR FALENCIAS DE CONTROL FISCAL INTERNO Y DOCUMENTAL EN LOS EXPEDIENTES CONTRACTUALES, LOS REGISTROS EN EL SIVICOF, SECOP Y EN GENERAL EN TODA LA DOCUMENTACIÓN SOPORTE."/>
    <s v="HALLAZGO ADMINISTRATIVO POR FALENCIAS DE CONTROL FISCAL INTERNO Y DOCUMENTAL EN LOS EXPEDIENTES CONTRACTUALES, LOS REGISTROS EN EL SIVICOF, SECOP Y EN GENERAL EN TODA LA DOCUMENTACIÓN SOPORTE."/>
    <n v="2"/>
    <s v="ACTUALIZAR LA INFORMACION EN SECOP DE LAS ETAPAS DE EJECUCION Y LIQUIDACION DE LOS CONTRATOS VIGENTES PARA EL 2020  Y QUE SE SUSCRIBAN EN LA MISMA."/>
    <s v="ACTUALIZAR PUBLICACIONES EN SECOP"/>
    <s v="CONTRATOS SUSCRITIOS EN LA VIGENCIA/BASE DE DATOS ACTUALIZADA"/>
    <n v="100"/>
    <x v="0"/>
    <s v="2020-11-01"/>
    <s v="2020-12-31"/>
    <s v="x"/>
    <m/>
    <m/>
    <m/>
    <n v="0.8"/>
    <x v="1"/>
    <s v="Se evidencia base de datos actualizada  de las etapas contractuales de información  vigencia 2020"/>
  </r>
  <r>
    <n v="96"/>
    <s v="13"/>
    <s v="FONDO DE DESARROLLO LOCAL DE TEUSAQUILLO"/>
    <s v="DIRECCIÓN SECTOR PARTICIPACION CIUDADANA Y DESARROLLO LOCAL"/>
    <n v="2020"/>
    <n v="126"/>
    <s v="01 - AUDITORIA DE REGULARIDAD"/>
    <s v="Control Gestión"/>
    <s v="Control Fiscal Interno"/>
    <x v="1"/>
    <s v="HALLAZGO ADMINISTRATIVO POR FALENCIAS DE CONTROL FISCAL INTERNO Y DOCUMENTAL EN LOS EXPEDIENTES CONTRACTUALES, LOS REGISTROS EN EL SIVICOF, SECOP Y EN GENERAL EN TODA LA DOCUMENTACIÓN SOPORTE"/>
    <s v="HALLAZGO ADMINISTRATIVO POR FALENCIAS DE CONTROL FISCAL INTERNO Y DOCUMENTAL EN LOS EXPEDIENTES CONTRACTUALES, LOS REGISTROS EN EL SIVICOF, SECOP Y EN GENERAL EN TODA LA DOCUMENTACIÓN SOPORTE"/>
    <n v="1"/>
    <s v="REALIZAR SEGUIMIENTO SEMANAL A LAS CARPETAS CONTRACTUALES REMITIDAS POR EL  ÁREA DE CONTRATACIÓN  Y DEMÁS AREAS DEL FDL, AL ÁREA DE GESTIÓN DOCUMENTAL VERIFICANDO POR ESTA ÁREA LA APLICACION DEL PROCEDIMIENTO DE GESTIÓN DOCUMENTAL E INFORMANDO OPORTUNAMENTE LAS FALENCIAS AL ÁREA DE CONTRATACION Y LAS DEMÁS ÁREAS DE LA ALCALDIA"/>
    <s v="SEGUIMIENTO CARPETAS CONTRACTUALES"/>
    <s v="NO.CARPETAS VERIFICADAS/ NO.CARPETAS REMITIDAS"/>
    <n v="100"/>
    <x v="1"/>
    <s v="2020-06-01"/>
    <s v="2020-12-31"/>
    <s v="x"/>
    <m/>
    <m/>
    <m/>
    <n v="0.7"/>
    <x v="1"/>
    <s v="Se evidenciaron memorandos con  números de entrega d de carpetas de contratos de CPS, sin embargo no se observa os resultados de la revisión de cada uno de los paquetes de contratos remitidos a gestión documental, por lo que no es claro si se están revisando todos y se observa sobre la calidad de los mismos. Se deja la actividad en 70% toda vez que se observan estas debilidades en las evidencias y la acción cierra en diciembre."/>
  </r>
  <r>
    <n v="102"/>
    <s v="13"/>
    <s v="FONDO DE DESARROLLO LOCAL DE TEUSAQUILLO"/>
    <s v="DIRECCIÓN SECTOR PARTICIPACION CIUDADANA Y DESARROLLO LOCAL"/>
    <n v="2020"/>
    <n v="126"/>
    <s v="01 - AUDITORIA DE REGULARIDAD"/>
    <s v="Control Gestión"/>
    <s v="Gestión Contractual"/>
    <x v="2"/>
    <s v="HALLAZGO ADMINISTRATIVO POR INEFECTIVIDAD DE LA ACCIÓN CORRECTIVA DEL HALLAZGO 3.1.1 AUDITORÍA DE DESEMPEÑO CÓDIGO 138 PAD 2018"/>
    <s v="HALLAZGO ADMINISTRATIVO POR INEFECTIVIDAD DE LA ACCIÓN CORRECTIVA DEL HALLAZGO 3.1.1 AUDITORÍA DE DESEMPEÑO CÓDIGO 138 PAD 2018"/>
    <n v="1"/>
    <s v="IMPLEMENTACION BASE DE INFORMACION CONTRACTUAL PARA REALIZAR EL SEGUIMIENTO AL PROCESO DE ADQUISICION DE BIENES Y SERVICIOS DEL FDLT"/>
    <s v="BASE CONTRACTUAL ACTUALIZADA"/>
    <s v="NO.CONTRATOS ACTUALIZADOS/ NO.CONTRATOS CELEBRADOS"/>
    <n v="100"/>
    <x v="2"/>
    <s v="2020-06-01"/>
    <s v="2020-12-31"/>
    <s v="x"/>
    <m/>
    <m/>
    <m/>
    <n v="0.5"/>
    <x v="1"/>
    <s v="Se anexa matriz de control contractual sin embargo la información está incompleta, por lo que no se observa la implementación total del formato como base de datos con la información contractual, por lo que s recomienda su revisión y diligenciamiento."/>
  </r>
  <r>
    <n v="117"/>
    <s v="13"/>
    <s v="FONDO DE DESARROLLO LOCAL DE TEUSAQUILLO"/>
    <s v="DIRECCIÓN SECTOR PARTICIPACION CIUDADANA Y DESARROLLO LOCAL"/>
    <n v="2020"/>
    <n v="126"/>
    <s v="01 - AUDITORIA DE REGULARIDAD"/>
    <s v="Control Gestión"/>
    <s v="Gestión Contractual"/>
    <x v="3"/>
    <s v="HALLAZGO ADMINISTRATIVO POR INEFECTIVIDAD DE LA ACCIÓN CORRECTIVA DEL HALLAZGO 3.1.2 AUDITORÍA DE DESEMPEÑO CÓDIGO 138 PAD 2018"/>
    <s v="HALLAZGO ADMINISTRATIVO POR INEFECTIVIDAD DE LA ACCIÓN CORRECTIVA DEL HALLAZGO 3.1.2 AUDITORÍA DE DESEMPEÑO CÓDIGO 138 PAD 2018"/>
    <n v="1"/>
    <s v="IMPLEMENTACION BASE DE INFORMACION CONTRACTUAL PARA REALIZAR EL SEGUIMIENTO AL PROCESO DE ADQUISICION DE BIENES Y SERVICIOS DEL FDLT"/>
    <s v="BASE CONTRACTUAL ACTUALIZADA"/>
    <s v="NO.CONTRANTOS ACTUALIZADOS/ NO.CONTRATOS CELEBRADOS"/>
    <n v="100"/>
    <x v="3"/>
    <s v="2020-07-01"/>
    <s v="2020-12-31"/>
    <s v="x"/>
    <m/>
    <m/>
    <m/>
    <n v="0.5"/>
    <x v="1"/>
    <s v="Se anexa matriz de control contractual sin embargo la información está incompleta, por lo que no se observa la implementación total del formato como base de datos con la información contractual, por lo que s recomienda su revisión y diligenciamiento."/>
  </r>
  <r>
    <n v="126"/>
    <s v="13"/>
    <s v="FONDO DE DESARROLLO LOCAL DE TEUSAQUILLO"/>
    <s v="DIRECCIÓN SECTOR PARTICIPACION CIUDADANA Y DESARROLLO LOCAL"/>
    <n v="2020"/>
    <n v="126"/>
    <s v="01 - AUDITORIA DE REGULARIDAD"/>
    <s v="Control Gestión"/>
    <s v="Gestión Contractual"/>
    <x v="4"/>
    <s v="HALLAZGO ADMINISTRATIVO POR INEFECTIVIDAD DE LAS ACCIONES CORRECTIVAS DE LOS HALLAZGOS 3.1.3.2 AUDITORÍA DE REGULARIDAD CÓDIGO 81 PAD 2019 Y 3.3.2 AUDITORÍA DE DESEMPEÑO 101 PAD 2019"/>
    <s v="HALLAZGO ADMINISTRATIVO POR INEFECTIVIDAD DE LAS ACCIONES CORRECTIVAS DE LOS HALLAZGOS 3.1.3.2 AUDITORÍA DE REGULARIDAD CÓDIGO 81 PAD 2019 Y 3.3.2 AUDITORÍA DE DESEMPEÑO 101 PAD 2019"/>
    <n v="1"/>
    <s v="REALIZAR MESAS TRIMESTRALES CON LOS APOYOS A LA SUPERVISIÓN PARA EL SEGUIMIENTO  DE REGISTRO DE PUBLICACIÓN EN EL SISTEMA SECOP II"/>
    <s v="SEGUIMIENTO PUBLICACIÓN EN EL SISTEMA SECOP II"/>
    <s v="NO. DE MESAS REALIZADAS/ NO. DE MESAS PROGRAMAS"/>
    <n v="100"/>
    <x v="3"/>
    <s v="2020-06-01"/>
    <s v="2020-12-31"/>
    <s v="x"/>
    <m/>
    <m/>
    <m/>
    <n v="0.33"/>
    <x v="1"/>
    <s v="Se observa acta del mes de noviembre realizada y matriz de soporte, no se evidencia el seguimiento y la mesa de trabajo del trimestre de junio a agosto teniendo en cuenta la periodicidad establecida en la acción formulada."/>
  </r>
  <r>
    <n v="127"/>
    <s v="13"/>
    <s v="FONDO DE DESARROLLO LOCAL DE TEUSAQUILLO"/>
    <s v="DIRECCIÓN SECTOR PARTICIPACION CIUDADANA Y DESARROLLO LOCAL"/>
    <n v="2020"/>
    <n v="126"/>
    <s v="01 - AUDITORIA DE REGULARIDAD"/>
    <s v="Control Gestión"/>
    <s v="Gestión Contractual"/>
    <x v="5"/>
    <s v="HALLAZGO ADMINISTRATIVO POR INEFECTIVIDAD DE LA ACCIÓN CORRECTIVA DEL HALLAZGO 3.1.4.1 AUDITORÍA DE REGULARIDAD CÓDIGO 81 PAD 2019"/>
    <s v="HALLAZGO ADMINISTRATIVO POR INEFECTIVIDAD DE LA ACCIÓN CORRECTIVA DEL HALLAZGO 3.1.4.1 AUDITORÍA DE REGULARIDAD CÓDIGO 81 PAD 2019"/>
    <n v="1"/>
    <s v="REALIZAR 3 MESAS DE TRABAJO   CON LA ORDENADORA DEL GASTO, PLANEACIÓN, CONTRATACIÓN, PRESUPUESTO, PARA REALIZAR SEGUIMIENTO AL PAA."/>
    <s v="MESAS DE TRABAJO"/>
    <s v="NO.MESAS REALIZADAS/ NO.MESAS PROGRAMADAS"/>
    <n v="100"/>
    <x v="4"/>
    <s v="2020-07-01"/>
    <s v="2020-12-31"/>
    <s v="x"/>
    <m/>
    <m/>
    <m/>
    <n v="1"/>
    <x v="0"/>
    <s v="Se observan actas de mesas de trabajo virtuales, en donde tratan los temas de contratación y seguimiento al PAA"/>
  </r>
  <r>
    <n v="130"/>
    <s v="13"/>
    <s v="FONDO DE DESARROLLO LOCAL DE TEUSAQUILLO"/>
    <s v="DIRECCIÓN SECTOR PARTICIPACION CIUDADANA Y DESARROLLO LOCAL"/>
    <n v="2020"/>
    <n v="126"/>
    <s v="01 - AUDITORIA DE REGULARIDAD"/>
    <s v="Control Gestión"/>
    <s v="Gestión Contractual"/>
    <x v="6"/>
    <s v="HALLAZGO ADMINISTRATIVO POR INEFECTIVIDAD DE LA ACCIÓN CORRECTIVA DEL HALLAZGO 3.1.4.2 AUDITORÍA DE REGULARIDAD CÓDIGO 81 PAD 2019"/>
    <s v="HALLAZGO ADMINISTRATIVO POR INEFECTIVIDAD DE LA ACCIÓN CORRECTIVA DEL HALLAZGO 3.1.4.2 AUDITORÍA DE REGULARIDAD CÓDIGO 81 PAD 2019"/>
    <n v="1"/>
    <s v="PARTICIPAR Y/O REALIZAR LAS MESAS DE TRABAJO MENSUALMENTE CON LA SECRETARIA DE GOBIERNO, ORDENADORA DEL GASTO Y/O DESIGNADO, APOYOS A LA SUPERVISIÓN, RESPONSABLES, PRESUPUESTO, CONTRATACIÓN Y ABOGADO DE LIQUIDACION"/>
    <s v="MESAS DE TRABAJO"/>
    <s v="NO.MESAS REALIZADAS/NO.MESAS PROGRAMADAS"/>
    <n v="100"/>
    <x v="5"/>
    <s v="2020-06-01"/>
    <s v="2020-12-31"/>
    <s v="x"/>
    <m/>
    <m/>
    <m/>
    <n v="1"/>
    <x v="0"/>
    <s v="Se observan actas de mesas de trabajo de los meses de julio, agosto, septiembre y octubre, en las que realizan seguimiento a las obligaciones por pagar del Fondo."/>
  </r>
  <r>
    <n v="132"/>
    <s v="13"/>
    <s v="FONDO DE DESARROLLO LOCAL DE TEUSAQUILLO"/>
    <s v="DIRECCIÓN SECTOR PARTICIPACION CIUDADANA Y DESARROLLO LOCAL"/>
    <n v="2020"/>
    <n v="126"/>
    <s v="01 - AUDITORIA DE REGULARIDAD"/>
    <s v="Control Gestión"/>
    <s v="Gestión Contractual"/>
    <x v="7"/>
    <s v="HALLAZGO ADMINISTRATIVO CON PRESUNTA INCIDENCIA DISCIPLINARIA POR FALLAS EN LA ETAPA PRECONTRACTUAL"/>
    <s v="HALLAZGO ADMINISTRATIVO CON PRESUNTA INCIDENCIA DISCIPLINARIA POR FALLAS EN LA ETAPA PRECONTRACTUAL, CONTRATO OP N° 188 DE 2018 SUSCRITO ENTRE EL FDL DE TEUSAQUILLO Y O.L INGENIERIA DE CONSTRUCCIONES S.A.S NO OBSTANTE, NI EN EL EXPEDIENTE DOCUMENTAL, NI EN EL SECOP SE ENCONTRÓ DICHA PÓLIZA, NI HUBO REFERENCIA POR PARTE DEL FDLT EN EL QUE SE SOLICITARA AL CONTRATISTA PRESENTAR ESTE REQUISITO."/>
    <n v="1"/>
    <s v="VERIFICAR LA LISTA DE CHEQUEO DE LOS DOCUMENTOS QUE CONFORMAN EL EXPEDIENTE CONTRACTUAL"/>
    <s v="VERIFICACION LISTA DE CHEQUEO"/>
    <s v="VERIFICACION DE LOS DOCUMENTOS DEL EXPEDIENTE CONTRACTUAL VS LISTA DE CHEQUEO"/>
    <n v="100"/>
    <x v="2"/>
    <s v="2020-07-01"/>
    <s v="2020-12-31"/>
    <s v="x"/>
    <s v="x"/>
    <m/>
    <m/>
    <n v="0.7"/>
    <x v="1"/>
    <s v="Se observan listas de chequeo de 7 contratos  a los cuales se realiza un seguimiento d ellos documentos contractuales, sin embargo no se evidencia una herramienta en la cual se pueda saber la totalidad o la muestra a al cual se le pretende realizar este seguimiento."/>
  </r>
  <r>
    <n v="137"/>
    <s v="13"/>
    <s v="FONDO DE DESARROLLO LOCAL DE TEUSAQUILLO"/>
    <s v="DIRECCIÓN SECTOR PARTICIPACION CIUDADANA Y DESARROLLO LOCAL"/>
    <n v="2020"/>
    <n v="126"/>
    <s v="01 - AUDITORIA DE REGULARIDAD"/>
    <s v="Control Gestión"/>
    <s v="Gestión Contractual"/>
    <x v="8"/>
    <s v="HALLAZGO ADMINISTRATIVO POR FALTA DE SOPORTES E IRREGULARIDADES EN LAS ACTIVIDADES PROGRAMADAS Y FALLAS EN EL SEGUIMIENTO Y SUPERVISIÓN POR PARTE DE LA INTERVENTORÍA"/>
    <s v="HALLAZGO ADMINISTRATIVO POR FALTA DE SOPORTES E IRREGULARIDADES EN LAS ACTIVIDADES PROGRAMADAS Y FALLAS EN EL SEGUIMIENTO Y SUPERVISIÓN POR PARTE DE LA INTERVENTORÍA, &quot; CARPETAS CONTENTIVAS DEL CONVENIO INTERADMINISTRATIVO N° 193 DE 2018, QUIEN EJECUTA EL PROYECTO 1354 “OTORGAMIENTO DE AYUDAS TÉCNICAS”."/>
    <n v="1"/>
    <s v="SOCIALIZAR TRIMESTRALMENTE EL MANUAL DE CONTRATACIÓN Y SUPERVISIÓN A LOS SERVIDORES PUBLICOS Y/O CONTRATISTAS QUE DESEMPEÑEN EL ROL DE APOYO A LA SUPERVISIÓN  DOCUMENTADO EN EL SISTEMA INTEGRADO DE GESTION DE LA SDG."/>
    <s v="SOCIALIZACION MANUAL DE CONTRATACIÓN  Y SUPERVISION DE LA SDG"/>
    <s v="NO. DE SOCIALIZACIONES REALIZADAS/ NO. SOCIALIZACIONES PROGRAMADAS"/>
    <n v="100"/>
    <x v="6"/>
    <s v="2020-07-01"/>
    <s v="2020-12-31"/>
    <s v="x"/>
    <m/>
    <m/>
    <m/>
    <n v="0.6"/>
    <x v="1"/>
    <s v="Se observan dos capacitaciones_ socialización instructivo de pagos y manual de supervisión"/>
  </r>
  <r>
    <n v="158"/>
    <s v="13"/>
    <s v="FONDO DE DESARROLLO LOCAL DE TEUSAQUILLO"/>
    <s v="DIRECCIÓN SECTOR PARTICIPACION CIUDADANA Y DESARROLLO LOCAL"/>
    <n v="2020"/>
    <n v="165"/>
    <s v="02 - AUDITORIA DE DESEMPEÑO"/>
    <s v="Control Gestión"/>
    <s v="Gestión Contractual"/>
    <x v="9"/>
    <s v="HALLAZGO ADMINISTRATIVO POR EL INCUMPLIMIENTO EN LAS METAS Y POBLACIÓN OBJETIVO ESTABLECIDAS EN EL PLAN DE DESARROLLO PARA LA VIGENCIA 2018 DEL PROYECTO 1333 &quot;TEUSAQUILLO MEJOR PARA TODOS CON LA CULTURA, LA RECREACIÓN Y EL DEPORTE"/>
    <s v="HALLAZGO ADMINISTRATIVO POR EL INCUMPLIMIENTO EN LAS METAS Y POBLACIÓN OBJETIVO ESTABLECIDAS EN EL PLAN DE DESARROLLO PARA LA VIGENCIA 2018 DEL PROYECTO 1333 &quot;TEUSAQUILLO MEJOR PARA TODOS CON LA CULTURA, LA RECREACIÓN Y EL DEPORTE"/>
    <n v="1"/>
    <s v="REALIZAR UNA REUNIÓN ENTRE EL MES DE DICIEMBRE DE 2020 Y ENERO DE 2021 CON LOS PROFESIONALES A CARGO DE LA FORMULACIÓN DE LOS PROYECTOS PARA INICIAR LOS TRAMITES DE ESTRUCTUACIÓN DE ESTUDIOS PREVIOS Y LOS PROCESOS DE SELECCIÓN DE CONTRATISTAS DE LOS PROYECTOS DE INVERSION, DENTRO DE LOS PLAZOS ESTABLECIDOS EN EL PLAN ANUAL DE ADQUISICIONES, PREVIENDO EL TIEMPO SUFICIENTE PARA QUE LA EJECUCIÓN Y EL CUMPLIMIENTO DE LAS METAS  SE REALICE DENTRO DE LA VIGENCIA CORRESPONDIENTE"/>
    <s v="ESTUDIOS PREVIOS APROBADOS EN LOS PLAZOS ESTABLECIDOS EN EL PAA"/>
    <s v="ESTUDIOS PREVIOS REALIZADOS/ESTUDIOS PREVIOSAPROBADOS EN TIEMPO"/>
    <n v="100"/>
    <x v="7"/>
    <s v="2020-12-01"/>
    <s v="2020-12-31"/>
    <s v="x"/>
    <m/>
    <m/>
    <m/>
    <n v="0"/>
    <x v="2"/>
    <s v="No se observa evidencia del avance de la acción, teniendo en cuenta que s planteó el seguimiento a estudios previos realizados respecto de estudios previos aprobados, por PAA. Se recomienda revisar las reuniones planteadas para le mes de diciembre y enero, teniendo en cuenta que la fecha de finalización de la acción esta programada para el 31 de diciembre de 2020."/>
  </r>
  <r>
    <n v="160"/>
    <s v="13"/>
    <s v="FONDO DE DESARROLLO LOCAL DE TEUSAQUILLO"/>
    <s v="DIRECCIÓN SECTOR PARTICIPACION CIUDADANA Y DESARROLLO LOCAL"/>
    <n v="2020"/>
    <n v="165"/>
    <s v="02 - AUDITORIA DE DESEMPEÑO"/>
    <s v="Control Gestión"/>
    <s v="Gestión Contractual"/>
    <x v="10"/>
    <s v="HALLAZGO ADMINISTRATIVO POR FALLAS EN LOS SOPORTES DE LOS INFORMES DEL CONTRATO NO. 187 DE 2018 Y EN LA JUSTIFICACIÓN PARA LA REALIZACIÓN DEL OTRO SÍ AL CONTRATO"/>
    <s v="HALLAZGO ADMINISTRATIVO POR FALLAS EN LOS SOPORTES DE LOS INFORMES DEL CONTRATO NO. 187 DE 2018 Y EN LA JUSTIFICACIÓN PARA LA REALIZACIÓN DEL OTRO SÍ AL CONTRATO"/>
    <n v="1"/>
    <s v="EMISIÓN DE UN COMUNICADO OFICIAL POR PARTE DEL DESPACHO DEL FDLT A LOS APOYOS A LA SUPERVISIÓN SOLICITANDO QUE EN SUS INFORMES SE REPORTE DE MANERA DETALLADA  LAS CANTIDADES O PRODUCTOS Y VALORES ENTRAGADOS Y EJECUTADOS  POR LOS CONTRATISTAS PARA CADA PAGO, INDICADO EL PORCENTAJE DE AVANCE AL CUAL CORRESPONDEN."/>
    <s v="COMUNICADO OFICIAL DE SOLICITUD"/>
    <s v="UN COMUNICADO"/>
    <n v="100"/>
    <x v="0"/>
    <s v="2020-11-01"/>
    <s v="2020-12-31"/>
    <s v="x"/>
    <m/>
    <m/>
    <m/>
    <n v="1"/>
    <x v="0"/>
    <s v="Se observa memorando 20206320006613de Fecha: 12-11-2020, cuya comunicación a los supervisores, obliga a detallar lo entregado por lo ejecutado d de cada uno de los contratos que están a su cargo . "/>
  </r>
  <r>
    <n v="161"/>
    <s v="13"/>
    <s v="FONDO DE DESARROLLO LOCAL DE TEUSAQUILLO"/>
    <s v="DIRECCIÓN SECTOR PARTICIPACION CIUDADANA Y DESARROLLO LOCAL"/>
    <n v="2020"/>
    <n v="165"/>
    <s v="02 - AUDITORIA DE DESEMPEÑO"/>
    <s v="Control Gestión"/>
    <s v="Gestión Contractual"/>
    <x v="11"/>
    <s v="HALLAZGO ADMINISTRATIVO POR LA FALTA DE SOPORTES Y CLARIDAD EN LOS RECURSOS DESTINADOS PARA ADELANTAR EL OBJETO DEL CIA 089 DE 2019"/>
    <s v="HALLAZGO ADMINISTRATIVO POR LA FALTA DE SOPORTES Y CLARIDAD EN LOS RECURSOS DESTINADOS PARA ADELANTAR EL OBJETO DEL CIA 089 DE 2019"/>
    <n v="1"/>
    <s v="EMISIÓN DE UN COMUNICADO OFICIAL POR PARTE DEL DESPACHO DEL FDLT SOLICITANDO A LA ORQUESTA FILARMONICA LOS SOPORTES PENDIENTES DE EJECUCION DEL CIA 133 DE 2019 Y DEJAR CLARIDAD DE LA EJECUCION DE LOS RECURSOS EN LA LIQUIDACION DEL CONVENIO."/>
    <s v="COMUNICADO OFICIAL DE SOLICITUD"/>
    <s v="UN COMUNICADO"/>
    <n v="100"/>
    <x v="8"/>
    <s v="2020-11-01"/>
    <s v="2020-12-31"/>
    <s v="x"/>
    <m/>
    <m/>
    <m/>
    <n v="1"/>
    <x v="0"/>
    <s v="Se observa comunicado con Radicado No. 20206320433501Fecha: 12-11-2020, en el cual solicita a la FILARMONICA, allegar documentación completa del  Convenio Interadministrativo No.089 de 2019."/>
  </r>
  <r>
    <n v="162"/>
    <s v="13"/>
    <s v="FONDO DE DESARROLLO LOCAL DE TEUSAQUILLO"/>
    <s v="DIRECCIÓN SECTOR PARTICIPACION CIUDADANA Y DESARROLLO LOCAL"/>
    <n v="2020"/>
    <n v="165"/>
    <s v="02 - AUDITORIA DE DESEMPEÑO"/>
    <s v="Control Gestión"/>
    <s v="Gestión Contractual"/>
    <x v="12"/>
    <s v="HALLAZGO ADMINISTRATIVO POR LA FALTA DE SOPORTES DE LA EJECUCIÓN DEL CPS 133 DE 2019"/>
    <s v="HALLAZGO ADMINISTRATIVO POR LA FALTA DE SOPORTES DE LA EJECUCIÓN DEL CPS 133 DE 2019"/>
    <n v="1"/>
    <s v="PRESENTAR EL NUEVO CRONOGRAMA CON DETALLE DE LAS ACTIVIDADES CONSIDERANDO LAS LIMITACIONES POR LA PANDEMIA DE COVID 19. SOCIALIZAR EL NUEVO CRONOGRAMA A LA JAL. ACTUALIZAR POLIZAS CON EL REINICIO DEL CONTRATO"/>
    <s v="CRONOGRAMA ACTUALIZADO Y DETALLADO Y POLIZAS PUBLICADAS"/>
    <s v="UN CRONOGRAMA"/>
    <n v="100"/>
    <x v="9"/>
    <s v="2020-10-08"/>
    <s v="2020-12-31"/>
    <s v="x"/>
    <m/>
    <m/>
    <m/>
    <n v="0"/>
    <x v="2"/>
    <s v="Se observa evidencia de una mesa de trabajo en la cual se realizó seguimientos a varios contratos del Fondo. Sin embargo, la acción habla de un actualización del cronograma del contrato 133 de 2019. pero a la fecha no se observa un avance de esta acción. se recomienda tomar medidas urgentes, dado que esta acción esta próxima a vencerse., 31-12-2020"/>
  </r>
  <r>
    <n v="173"/>
    <s v="13"/>
    <s v="FONDO DE DESARROLLO LOCAL DE TEUSAQUILLO"/>
    <s v="DIRECCIÓN SECTOR PARTICIPACION CIUDADANA Y DESARROLLO LOCAL"/>
    <n v="2020"/>
    <n v="146"/>
    <s v="02 - AUDITORIA DE DESEMPEÑO"/>
    <s v="Control Gestión"/>
    <s v="Control Fiscal Interno"/>
    <x v="13"/>
    <s v="HALLAZGO ADMINISTRATIVO POR FALLAS EN EL CONTROL Y SEGUIMIENTO A LA GESTIÓN DE LOS PROCESOS DE MULTAS Y CONTRAVENCIONES"/>
    <s v="DEFICIENCIAS EN LAS ACTUACIONES DE SEGUIMIENTO POR PARTE DE LAS DIFERENTES ÁREAS RESPONSABLES DE LOS PROCESOS, LO CUAL DENOTA RETRASO EN LA GESTIÓN DE LA ADMINISTRACIÓN GESTÁNDOSE UN RIESGO JURÍDICO EN RELACIÓN CON LA POSIBLE PÉRDIDA DE RECURSOS POR DECAIMIENTO DEL ACTO ADMINISTRATIVO."/>
    <n v="1"/>
    <s v="REALIZAR REUNIONES DE TRABAJO MENSUALES ENTRE LAS ÁREAS DE CONTABILIDAD COMO APOYO AL ÁREA JURIDICA-COBRO PERSUASIVO, PARA  EL PROCESO DE CONCILIACION Y EN FORMA POSTERIOR REALIZAR LA PRESENTACIÓN ANTE EL CÓMITE DE SOSTENIBILIDAD CONTABLE DE MENSUALES"/>
    <s v="MESAS DE TRABAJO"/>
    <s v="NO.MESAS REALIZADAS/NO.MESAS PROGRAMADAS"/>
    <n v="100"/>
    <x v="10"/>
    <s v="2020-08-21"/>
    <s v="2020-12-31"/>
    <s v="x"/>
    <m/>
    <m/>
    <m/>
    <n v="0.75"/>
    <x v="1"/>
    <s v="Se observa evidencia de programación vía Teams de  mesas de trabajo de comités de saneamiento contable  en los meses de agosto, septiembre y noviembre. 2020."/>
  </r>
  <r>
    <n v="175"/>
    <s v="13"/>
    <s v="FONDO DE DESARROLLO LOCAL DE TEUSAQUILLO"/>
    <s v="DIRECCIÓN SECTOR PARTICIPACION CIUDADANA Y DESARROLLO LOCAL"/>
    <n v="2020"/>
    <n v="126"/>
    <s v="01 - AUDITORIA DE REGULARIDAD"/>
    <s v="Control Financiero"/>
    <s v="Estados Financieros"/>
    <x v="14"/>
    <s v="HALLAZGO ADMINISTRATIVO POR FALTA DE GESTIÓN, DEPURACIÓN Y CONTROL DE LAS SUBCUENTAS 131102 CONTRIBUCIONES, TASAS E INGRESOS NO TRIBUTARIOS – MULTAS Y 138614 DETERIORO ACUMULADO DE CUENTAS POR COBRAR (CR), ENTRE LAS ÁREAS DE CONTABILIDAD, OFICINA ASESORA JURÍDICA Y LA OFICINA DE PLANEACIÓN E INFRAESTRUCTURA - OBRAS CON LA OFICINA DE GESTIÓN DE COBRO DE LA SECRETARIA DISTRITAL DE HACIENDA"/>
    <s v="HALLAZGO ADMINISTRATIVO POR FALTA DE GESTIÓN, DEPURACIÓN Y CONTROL DE LAS SUBCUENTAS 131102 CONTRIBUCIONES, TASAS E INGRESOS NO TRIBUTARIOS – MULTAS Y 138614 DETERIORO ACUMULADO DE CUENTAS POR COBRAR (CR), ENTRE LAS ÁREAS DE CONTABILIDAD, OFICINA ASESORA JURÍDICA Y LA OFICINA DE PLANEACIÓN E INFRAESTRUCTURA - OBRAS CON LA OFICINA DE GESTIÓN DE COBRO DE LA SECRETARIA DISTRITAL DE HACIENDA"/>
    <n v="1"/>
    <s v="SOCIALIZAR TRIMESTRALMENTE EL PROCEDIMIENTO DE MULTAS Y COBRO PERSUASIVO DOCUMENTADO  EN EL SISTEMA INTEGRADO DE GESTION DE LA SDG, AL PROFESIONAL QUE SE DESIGNE PARA ADELANTAR EL PROCESO EN EL FDLT."/>
    <s v="SOCIALIZACIÓN PROCEDIMIENTO IVC-MULTAS Y COBRO PERSUASIVO"/>
    <s v="NO. DE SOCIALIZACIONES REALIZADAS/ NO. SOCIALIZACIONES PROGRAMADAS"/>
    <n v="100"/>
    <x v="11"/>
    <s v="2020-06-01"/>
    <s v="2020-12-31"/>
    <s v="x"/>
    <m/>
    <m/>
    <m/>
    <n v="0.3"/>
    <x v="1"/>
    <s v="Se observa evidencia de capacitación de  gestión  del  grupo  de  cobro  persuasivo  de  la  Dirección  para  la  gestión  policiva el 12 de noviembre de 2020, sin embargo y teniendo en cuenta el medidor de la acción que fueron programadas trimestralmente, a la fecha se observa ala socialización de una, por tanto se da un avance del 30% del total de la acción"/>
  </r>
  <r>
    <n v="176"/>
    <s v="13"/>
    <s v="FONDO DE DESARROLLO LOCAL DE TEUSAQUILLO"/>
    <s v="DIRECCIÓN SECTOR PARTICIPACION CIUDADANA Y DESARROLLO LOCAL"/>
    <n v="2020"/>
    <n v="126"/>
    <s v="01 - AUDITORIA DE REGULARIDAD"/>
    <s v="Control Financiero"/>
    <s v="Estados Financieros"/>
    <x v="14"/>
    <s v="HALLAZGO ADMINISTRATIVO POR FALTA DE GESTIÓN, DEPURACIÓN Y CONTROL DE LAS SUBCUENTAS 131102 CONTRIBUCIONES, TASAS E INGRESOS NO TRIBUTARIOS – MULTAS Y 138614 DETERIORO ACUMULADO DE CUENTAS POR COBRAR (CR), ENTRE LAS ÁREAS DE CONTABILIDAD, OFICINA ASESORA JURÍDICA Y LA OFICINA DE PLANEACIÓN E INFRAESTRUCTURA - OBRAS CON LA OFICINA DE GESTIÓN DE COBRO DE LA SECRETARIA DISTRITAL DE HACIENDA"/>
    <s v="HALLAZGO ADMINISTRATIVO POR FALTA DE GESTIÓN, DEPURACIÓN Y CONTROL DE LAS SUBCUENTAS 131102 CONTRIBUCIONES, TASAS E INGRESOS NO TRIBUTARIOS – MULTAS Y 138614 DETERIORO ACUMULADO DE CUENTAS POR COBRAR (CR), ENTRE LAS ÁREAS DE CONTABILIDAD, OFICINA ASESORA JURÍDICA Y LA OFICINA DE PLANEACIÓN E INFRAESTRUCTURA - OBRAS CON LA OFICINA DE GESTIÓN DE COBRO DE LA SECRETARIA DISTRITAL DE HACIENDA"/>
    <n v="2"/>
    <s v="REALIZAR MESAS DE TRABAJO MENSUALES ENTRE LAS ÁREAS DE CONTABILIDAD Y ÁREA JURIDICA-COBRO PERSUASIVO, PARA  EL PROCESO DE CONCILIACION Y POSTERIOR DEPURACION, DEL CUAL SE REMITIRA INFORME DE ESTA CONCILIACIÓN A DESPACHO"/>
    <s v="MESAS DE TRABAJO"/>
    <s v="NO.MESAS REALIZADAS/NO.MESAS PROGRAMADAS"/>
    <n v="100"/>
    <x v="11"/>
    <s v="2020-06-01"/>
    <s v="2020-12-31"/>
    <s v="x"/>
    <m/>
    <m/>
    <m/>
    <n v="0.70000000000000007"/>
    <x v="1"/>
    <s v="Se evidencia presentación de depuración expedientes cobro persuasivo, así como mesa de trabajo programadas vía Teams de  comités saneamiento contable."/>
  </r>
  <r>
    <n v="177"/>
    <s v="13"/>
    <s v="FONDO DE DESARROLLO LOCAL DE TEUSAQUILLO"/>
    <s v="DIRECCIÓN SECTOR PARTICIPACION CIUDADANA Y DESARROLLO LOCAL"/>
    <n v="2020"/>
    <n v="126"/>
    <s v="01 - AUDITORIA DE REGULARIDAD"/>
    <s v="Control Financiero"/>
    <s v="Estados Financieros"/>
    <x v="14"/>
    <s v="HALLAZGO ADMINISTRATIVO POR FALTA DE GESTIÓN, DEPURACIÓN Y CONTROL DE LAS SUBCUENTAS 131102 CONTRIBUCIONES, TASAS E INGRESOS NO TRIBUTARIOS – MULTAS Y 138614 DETERIORO ACUMULADO DE CUENTAS POR COBRAR (CR), ENTRE LAS ÁREAS DE CONTABILIDAD, OFICINA ASESORA JURÍDICA Y LA OFICINA DE PLANEACIÓN E INFRAESTRUCTURA - OBRAS CON LA OFICINA DE GESTIÓN DE COBRO DE LA SECRETARIA DISTRITAL DE HACIENDA"/>
    <s v="HALLAZGO ADMINISTRATIVO POR FALTA DE GESTIÓN, DEPURACIÓN Y CONTROL DE LAS SUBCUENTAS 131102 CONTRIBUCIONES, TASAS E INGRESOS NO TRIBUTARIOS – MULTAS Y 138614 DETERIORO ACUMULADO DE CUENTAS POR COBRAR (CR), ENTRE LAS ÁREAS DE CONTABILIDAD, OFICINA ASESORA JURÍDICA Y LA OFICINA DE PLANEACIÓN E INFRAESTRUCTURA - OBRAS CON LA OFICINA DE GESTIÓN DE COBRO DE LA SECRETARIA DISTRITAL DE HACIENDA"/>
    <n v="3"/>
    <s v="SOLICITAR  CONCEPTO SOBRE EL PROCESO DE DEPURACION DE LOS EXPEDIENTES CON PERDIDA DE FUERZA EJECUTORIA QUE NO TIENEN LA FICHA TECNICA DE LA OFICINA DE COBRO NO TRIBUTARIO,  A LA DIRECCION DE GESTIÓN JURIDICA Y DEPENDENCIA DE CONTABILIDAD DE LA SDG"/>
    <s v="SOLICITUD CONCEPTO PROCESO DEPURACION"/>
    <s v="UN CONCEPTO SOLICITADO"/>
    <n v="100"/>
    <x v="11"/>
    <s v="2020-07-01"/>
    <s v="2020-12-31"/>
    <s v="x"/>
    <m/>
    <m/>
    <m/>
    <n v="1"/>
    <x v="0"/>
    <s v="Se observa evidencia de solicitud de concepto No 20206330389701  a secretaria de Hacienda el 22-10-20202, sobre expedientes con perdida de fuerza ejecutoriada "/>
  </r>
  <r>
    <n v="182"/>
    <s v="13"/>
    <s v="FONDO DE DESARROLLO LOCAL DE TEUSAQUILLO"/>
    <s v="DIRECCIÓN SECTOR PARTICIPACION CIUDADANA Y DESARROLLO LOCAL"/>
    <n v="2020"/>
    <n v="126"/>
    <s v="01 - AUDITORIA DE REGULARIDAD"/>
    <s v="Control Financiero"/>
    <s v="Estados Financieros"/>
    <x v="15"/>
    <s v="HALLAZGO ADMINISTRATIVO POR FALTA DE CONCILIACIÓN DE LOS SALDOS, DEPURACIÓN, SEGUIMIENTO Y RECLASIFICACIÓN DE LA SUBCUENTA 17 BIENES DE BENEFICIO Y USO PÚBLICO E HISTÓRICOS Y CULTURALES"/>
    <s v="HALLAZGO ADMINISTRATIVO POR FALTA DE CONCILIACIÓN DE LOS SALDOS, DEPURACIÓN, SEGUIMIENTO Y RECLASIFICACIÓN DE LA SUBCUENTA 17 BIENES DE BENEFICIO Y USO PÚBLICO E HISTÓRICOS Y CULTURALES"/>
    <n v="1"/>
    <s v="REALIZAR TRIMESTRALMENTE 3 CONCILIACIONES ENTRE EL ÁREA DE CONTABILIDAD E INFRAESTRUCTURA DE LOS BIENES DE USO PUBLICO RELACIONADO CON LAS OBRAS DE MALLA VIAL-ESPACIO PUBLICO Y PARQUES DEL FDLT"/>
    <s v="CONCILIACIONES SOBRE  BIENES DE USO PUBLICO."/>
    <s v="NO. DE CONCILIACIONES REALIZADAS/ NO. DE CONCILIACIONES PROGRAMADAS"/>
    <n v="100"/>
    <x v="12"/>
    <s v="2020-06-01"/>
    <s v="2020-12-31"/>
    <s v="x"/>
    <m/>
    <m/>
    <m/>
    <n v="0.1"/>
    <x v="1"/>
    <s v="Se evidencia pantallazo de convocatoria a reunión Teams de junio de 2020, y matriz  Excel  de relación de pagos de algunos contratos malla vial  y espacio publico, sin embargo no se observan las conciliaciones  trimestrales que evidencien el desarrollo la actividad"/>
  </r>
  <r>
    <n v="183"/>
    <s v="13"/>
    <s v="FONDO DE DESARROLLO LOCAL DE TEUSAQUILLO"/>
    <s v="DIRECCIÓN SECTOR PARTICIPACION CIUDADANA Y DESARROLLO LOCAL"/>
    <n v="2020"/>
    <n v="126"/>
    <s v="01 - AUDITORIA DE REGULARIDAD"/>
    <s v="Control Financiero"/>
    <s v="Estados Financieros"/>
    <x v="16"/>
    <s v="HALLAZGO ADMINISTRATIVO POR AUSENCIA DE CONCILIACIÓN DE OPERACIONES RECIPROCAS EN LAS SUBCUENTAS 190514 Y190801"/>
    <s v="HALLAZGO ADMINISTRATIVO POR AUSENCIA DE CONCILIACIÓN DE OPERACIONES RECIPROCAS EN LAS SUBCUENTAS 190514 Y190801"/>
    <n v="1"/>
    <s v="SE REALIZARÁN 4 CONCILIACIONES ANUALES PRESENTADAS TRIMESTRALMENTE Y VALIDADAS CON LA SHD, TAL COMO SE TIENE ESTABLECIDO EN LOS PROTOCOLOS DE OPERACIONES RECÍPROCAS, ENVÍO DE COMUNICACIONES A LAS DIFERENTES ENTIDADES DE ORDEN DISTRITAL CON LAS QUE SE GENEREN RELACIONES COMERCIALES."/>
    <s v="OPERACIONES RECÍPROCAS"/>
    <s v="NO. CONCILIACIONES REALIZADAS/ NO. CONCILIACIONES PROPUESTAS"/>
    <n v="100"/>
    <x v="13"/>
    <s v="2020-07-31"/>
    <s v="2020-12-31"/>
    <s v="x"/>
    <m/>
    <m/>
    <m/>
    <n v="0"/>
    <x v="2"/>
    <s v="No se observa el inicio de ninguna actividad relacionada con la acción. Deben tomarse medidas urgentes puesto que esta acción está próxima a vencerse - 31-12-2020"/>
  </r>
  <r>
    <n v="197"/>
    <s v="13"/>
    <s v="FONDO DE DESARROLLO LOCAL DE TEUSAQUILLO"/>
    <s v="DIRECCIÓN SECTOR PARTICIPACION CIUDADANA Y DESARROLLO LOCAL"/>
    <n v="2020"/>
    <n v="146"/>
    <s v="02 - AUDITORIA DE DESEMPEÑO"/>
    <s v="Control Gestión"/>
    <s v="Control Fiscal Interno"/>
    <x v="17"/>
    <s v="HALLAZGO ADMINISTRATIVO POR FALENCIAS DE CONTROL FISCAL INTERNO EN PARTICULAR LA INFORMACIÓN REGISTRADA EN EL SIVICOF Y LA EMITIDA POR EL ÁREA DE CONTABILIDAD DEL FDLT"/>
    <s v="AFECTACIÓN EN GENERAL LA CONFIABILIDAD Y FIDELIDAD DE LA INFORMACIÓN Y OCASIONANDO UN RIESGO JURÍDICO FRENTE A POSIBLES DECAIMIENTOS DE LAS ACTUACIONES ADMINISTRATIVAS. ESTAS FALENCIAS SON GENERADAS POR LA FALTA DE COORDINACIÓN ENTRE LAS ÁREAS Y POR DEFICIENCIA EN EL SEGUIMIENTO, EVALUACIÓN Y CONTROL INTERNO DE LOS PROCESOS DEL ÁREA CONTABLE DEL FDLT"/>
    <n v="1"/>
    <s v="CADA ÁREA DEBE REALIZAR UN PROCESO DE DEPURACION MENSUAL DE LA INFORMACIÓN REPORTADA AL CORTE DE LA AUDITORIA DE LOS PROCESOS DE COBRO PERSUASIVO-MULTAS, PARA REALIZAR UNA CONCILIACIÓN ENTRE LAS DOS ÁREAS PARA EL MES DE OCTUBRE DE 2020."/>
    <s v="CONCILIACIÓN"/>
    <s v="UNA CONCILIACIÓN"/>
    <n v="100"/>
    <x v="10"/>
    <s v="2020-10-01"/>
    <s v="2020-12-31"/>
    <s v="x"/>
    <m/>
    <m/>
    <m/>
    <n v="0"/>
    <x v="2"/>
    <s v="No se observa el inicio de ninguna actividad relacionada con la acción. Deben tomarse medidas urgentes puesto que esta acción está próxima a vencerse - 31-12-2020"/>
  </r>
  <r>
    <n v="198"/>
    <s v="13"/>
    <s v="FONDO DE DESARROLLO LOCAL DE TEUSAQUILLO"/>
    <s v="DIRECCIÓN SECTOR PARTICIPACION CIUDADANA Y DESARROLLO LOCAL"/>
    <n v="2020"/>
    <n v="126"/>
    <s v="01 - AUDITORIA DE REGULARIDAD"/>
    <s v="Control Gestión"/>
    <s v="Control Fiscal Interno"/>
    <x v="18"/>
    <s v="HALLAZGO ADMINISTRATIVO. LAS NOTAS A LOS ESTADOS FINANCIEROS NO PRECISAN LOS CRITERIOS, REVELACIONES Y HECHOS RELEVANTES"/>
    <s v="HALLAZGO ADMINISTRATIVO. LAS NOTAS A LOS ESTADOS FINANCIEROS NO PRECISAN LOS CRITERIOS, REVELACIONES Y HECHOS RELEVANTES"/>
    <n v="1"/>
    <s v="SE REALIZARÁN 1 VEZ AL AÑO LAS NOTAS A LOS ESTADOS FINANCIEROS, CUMPLIENDO CON LA ESTRUCTURA INDICADA POR LA SECRETARIA DE HACIENDA DISTRITAL Y BAJO LOS PARÁMETROS ESTABLECIDOS POR LA RESOLUCIÓN 441 DE 2019 Y LA CIRCULAR 084 DE 2020 DE LA SHD."/>
    <s v="NOTAS A LOS ESTADOS FINANCIEROS"/>
    <s v="NO. INFORME DE NOTAS A LOS ESTADOS FINANCIEROS / NO. DE INFORMES PROPUESTOS."/>
    <n v="100"/>
    <x v="13"/>
    <s v="2020-06-01"/>
    <s v="2021-03-30"/>
    <s v="x"/>
    <m/>
    <m/>
    <m/>
    <n v="0"/>
    <x v="2"/>
    <s v="No se observa inicio de la acció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3380E15-3977-4B8A-8966-AFD8719B9304}"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E19" firstHeaderRow="1" firstDataRow="2" firstDataCol="1"/>
  <pivotFields count="27">
    <pivotField showAll="0"/>
    <pivotField showAll="0"/>
    <pivotField showAll="0"/>
    <pivotField showAll="0"/>
    <pivotField showAll="0"/>
    <pivotField showAll="0"/>
    <pivotField showAll="0"/>
    <pivotField showAll="0"/>
    <pivotField showAll="0"/>
    <pivotField showAll="0">
      <items count="20">
        <item x="0"/>
        <item x="1"/>
        <item x="2"/>
        <item x="3"/>
        <item x="4"/>
        <item x="5"/>
        <item x="6"/>
        <item x="7"/>
        <item x="8"/>
        <item x="9"/>
        <item x="10"/>
        <item x="11"/>
        <item x="12"/>
        <item x="13"/>
        <item x="14"/>
        <item x="15"/>
        <item x="16"/>
        <item x="17"/>
        <item x="18"/>
        <item t="default"/>
      </items>
    </pivotField>
    <pivotField showAll="0"/>
    <pivotField showAll="0"/>
    <pivotField showAll="0"/>
    <pivotField showAll="0"/>
    <pivotField showAll="0"/>
    <pivotField showAll="0"/>
    <pivotField showAll="0"/>
    <pivotField axis="axisRow" showAll="0">
      <items count="15">
        <item x="9"/>
        <item x="13"/>
        <item x="0"/>
        <item x="2"/>
        <item x="3"/>
        <item x="6"/>
        <item x="7"/>
        <item x="4"/>
        <item x="12"/>
        <item x="11"/>
        <item x="10"/>
        <item x="5"/>
        <item x="8"/>
        <item x="1"/>
        <item t="default"/>
      </items>
    </pivotField>
    <pivotField showAll="0"/>
    <pivotField showAll="0"/>
    <pivotField showAll="0"/>
    <pivotField showAll="0"/>
    <pivotField showAll="0"/>
    <pivotField showAll="0"/>
    <pivotField numFmtId="9" showAll="0"/>
    <pivotField axis="axisCol" dataField="1" showAll="0">
      <items count="4">
        <item x="0"/>
        <item x="1"/>
        <item x="2"/>
        <item t="default"/>
      </items>
    </pivotField>
    <pivotField showAll="0"/>
  </pivotFields>
  <rowFields count="1">
    <field x="17"/>
  </rowFields>
  <rowItems count="15">
    <i>
      <x/>
    </i>
    <i>
      <x v="1"/>
    </i>
    <i>
      <x v="2"/>
    </i>
    <i>
      <x v="3"/>
    </i>
    <i>
      <x v="4"/>
    </i>
    <i>
      <x v="5"/>
    </i>
    <i>
      <x v="6"/>
    </i>
    <i>
      <x v="7"/>
    </i>
    <i>
      <x v="8"/>
    </i>
    <i>
      <x v="9"/>
    </i>
    <i>
      <x v="10"/>
    </i>
    <i>
      <x v="11"/>
    </i>
    <i>
      <x v="12"/>
    </i>
    <i>
      <x v="13"/>
    </i>
    <i t="grand">
      <x/>
    </i>
  </rowItems>
  <colFields count="1">
    <field x="25"/>
  </colFields>
  <colItems count="4">
    <i>
      <x/>
    </i>
    <i>
      <x v="1"/>
    </i>
    <i>
      <x v="2"/>
    </i>
    <i t="grand">
      <x/>
    </i>
  </colItems>
  <dataFields count="1">
    <dataField name="Cuenta de Estado de la acción " fld="2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30B37-C520-4051-B13A-DAD1BD516502}">
  <dimension ref="A3:E39"/>
  <sheetViews>
    <sheetView topLeftCell="A13" workbookViewId="0">
      <selection activeCell="G21" sqref="G21"/>
    </sheetView>
  </sheetViews>
  <sheetFormatPr baseColWidth="10" defaultRowHeight="15" x14ac:dyDescent="0.25"/>
  <cols>
    <col min="1" max="1" width="101.42578125" bestFit="1" customWidth="1"/>
    <col min="2" max="2" width="22.42578125" bestFit="1" customWidth="1"/>
    <col min="3" max="3" width="12.140625" bestFit="1" customWidth="1"/>
    <col min="4" max="4" width="9.5703125" bestFit="1" customWidth="1"/>
    <col min="5" max="5" width="12.5703125" bestFit="1" customWidth="1"/>
  </cols>
  <sheetData>
    <row r="3" spans="1:5" x14ac:dyDescent="0.25">
      <c r="A3" s="19" t="s">
        <v>193</v>
      </c>
      <c r="B3" s="19" t="s">
        <v>192</v>
      </c>
    </row>
    <row r="4" spans="1:5" x14ac:dyDescent="0.25">
      <c r="A4" s="19" t="s">
        <v>190</v>
      </c>
      <c r="B4" t="s">
        <v>166</v>
      </c>
      <c r="C4" t="s">
        <v>165</v>
      </c>
      <c r="D4" t="s">
        <v>164</v>
      </c>
      <c r="E4" t="s">
        <v>191</v>
      </c>
    </row>
    <row r="5" spans="1:5" x14ac:dyDescent="0.25">
      <c r="A5" s="20" t="s">
        <v>117</v>
      </c>
      <c r="B5" s="21"/>
      <c r="C5" s="21"/>
      <c r="D5" s="21">
        <v>1</v>
      </c>
      <c r="E5" s="21">
        <v>1</v>
      </c>
    </row>
    <row r="6" spans="1:5" x14ac:dyDescent="0.25">
      <c r="A6" s="20" t="s">
        <v>141</v>
      </c>
      <c r="B6" s="21"/>
      <c r="C6" s="21"/>
      <c r="D6" s="21">
        <v>2</v>
      </c>
      <c r="E6" s="21">
        <v>2</v>
      </c>
    </row>
    <row r="7" spans="1:5" x14ac:dyDescent="0.25">
      <c r="A7" s="20" t="s">
        <v>56</v>
      </c>
      <c r="B7" s="21">
        <v>2</v>
      </c>
      <c r="C7" s="21">
        <v>1</v>
      </c>
      <c r="D7" s="21"/>
      <c r="E7" s="21">
        <v>3</v>
      </c>
    </row>
    <row r="8" spans="1:5" x14ac:dyDescent="0.25">
      <c r="A8" s="20" t="s">
        <v>68</v>
      </c>
      <c r="B8" s="21"/>
      <c r="C8" s="21">
        <v>2</v>
      </c>
      <c r="D8" s="21"/>
      <c r="E8" s="21">
        <v>2</v>
      </c>
    </row>
    <row r="9" spans="1:5" x14ac:dyDescent="0.25">
      <c r="A9" s="20" t="s">
        <v>71</v>
      </c>
      <c r="B9" s="21"/>
      <c r="C9" s="21">
        <v>2</v>
      </c>
      <c r="D9" s="21"/>
      <c r="E9" s="21">
        <v>2</v>
      </c>
    </row>
    <row r="10" spans="1:5" x14ac:dyDescent="0.25">
      <c r="A10" s="20" t="s">
        <v>97</v>
      </c>
      <c r="B10" s="21"/>
      <c r="C10" s="21">
        <v>1</v>
      </c>
      <c r="D10" s="21"/>
      <c r="E10" s="21">
        <v>1</v>
      </c>
    </row>
    <row r="11" spans="1:5" x14ac:dyDescent="0.25">
      <c r="A11" s="20" t="s">
        <v>102</v>
      </c>
      <c r="B11" s="21"/>
      <c r="C11" s="21"/>
      <c r="D11" s="21">
        <v>1</v>
      </c>
      <c r="E11" s="21">
        <v>1</v>
      </c>
    </row>
    <row r="12" spans="1:5" x14ac:dyDescent="0.25">
      <c r="A12" s="20" t="s">
        <v>81</v>
      </c>
      <c r="B12" s="21">
        <v>1</v>
      </c>
      <c r="C12" s="21"/>
      <c r="D12" s="21"/>
      <c r="E12" s="21">
        <v>1</v>
      </c>
    </row>
    <row r="13" spans="1:5" x14ac:dyDescent="0.25">
      <c r="A13" s="20" t="s">
        <v>136</v>
      </c>
      <c r="B13" s="21"/>
      <c r="C13" s="21">
        <v>1</v>
      </c>
      <c r="D13" s="21"/>
      <c r="E13" s="21">
        <v>1</v>
      </c>
    </row>
    <row r="14" spans="1:5" x14ac:dyDescent="0.25">
      <c r="A14" s="20" t="s">
        <v>127</v>
      </c>
      <c r="B14" s="21">
        <v>1</v>
      </c>
      <c r="C14" s="21">
        <v>2</v>
      </c>
      <c r="D14" s="21"/>
      <c r="E14" s="21">
        <v>3</v>
      </c>
    </row>
    <row r="15" spans="1:5" x14ac:dyDescent="0.25">
      <c r="A15" s="20" t="s">
        <v>122</v>
      </c>
      <c r="B15" s="21"/>
      <c r="C15" s="21">
        <v>1</v>
      </c>
      <c r="D15" s="21">
        <v>1</v>
      </c>
      <c r="E15" s="21">
        <v>2</v>
      </c>
    </row>
    <row r="16" spans="1:5" x14ac:dyDescent="0.25">
      <c r="A16" s="20" t="s">
        <v>86</v>
      </c>
      <c r="B16" s="21">
        <v>1</v>
      </c>
      <c r="C16" s="21"/>
      <c r="D16" s="21"/>
      <c r="E16" s="21">
        <v>1</v>
      </c>
    </row>
    <row r="17" spans="1:5" x14ac:dyDescent="0.25">
      <c r="A17" s="20" t="s">
        <v>111</v>
      </c>
      <c r="B17" s="21">
        <v>1</v>
      </c>
      <c r="C17" s="21"/>
      <c r="D17" s="21"/>
      <c r="E17" s="21">
        <v>1</v>
      </c>
    </row>
    <row r="18" spans="1:5" x14ac:dyDescent="0.25">
      <c r="A18" s="20" t="s">
        <v>63</v>
      </c>
      <c r="B18" s="21"/>
      <c r="C18" s="21">
        <v>1</v>
      </c>
      <c r="D18" s="21"/>
      <c r="E18" s="21">
        <v>1</v>
      </c>
    </row>
    <row r="19" spans="1:5" x14ac:dyDescent="0.25">
      <c r="A19" s="20" t="s">
        <v>191</v>
      </c>
      <c r="B19" s="21">
        <v>6</v>
      </c>
      <c r="C19" s="21">
        <v>11</v>
      </c>
      <c r="D19" s="21">
        <v>5</v>
      </c>
      <c r="E19" s="21">
        <v>22</v>
      </c>
    </row>
    <row r="26" spans="1:5" ht="15.75" thickBot="1" x14ac:dyDescent="0.3"/>
    <row r="27" spans="1:5" ht="17.25" thickBot="1" x14ac:dyDescent="0.3">
      <c r="A27" s="29" t="s">
        <v>204</v>
      </c>
      <c r="B27" s="31" t="s">
        <v>205</v>
      </c>
      <c r="C27" s="32"/>
      <c r="D27" s="32"/>
      <c r="E27" s="33"/>
    </row>
    <row r="28" spans="1:5" ht="17.25" thickBot="1" x14ac:dyDescent="0.3">
      <c r="A28" s="30"/>
      <c r="B28" s="22" t="s">
        <v>164</v>
      </c>
      <c r="C28" s="23" t="s">
        <v>206</v>
      </c>
      <c r="D28" s="24" t="s">
        <v>165</v>
      </c>
      <c r="E28" s="25" t="s">
        <v>207</v>
      </c>
    </row>
    <row r="29" spans="1:5" ht="17.25" thickBot="1" x14ac:dyDescent="0.3">
      <c r="A29" s="26" t="s">
        <v>208</v>
      </c>
      <c r="B29" s="27" t="s">
        <v>162</v>
      </c>
      <c r="C29" s="27" t="s">
        <v>162</v>
      </c>
      <c r="D29" s="27">
        <v>1</v>
      </c>
      <c r="E29" s="27" t="s">
        <v>162</v>
      </c>
    </row>
    <row r="30" spans="1:5" ht="17.25" thickBot="1" x14ac:dyDescent="0.3">
      <c r="A30" s="26" t="s">
        <v>209</v>
      </c>
      <c r="B30" s="27">
        <v>2</v>
      </c>
      <c r="C30" s="27" t="s">
        <v>162</v>
      </c>
      <c r="D30" s="27" t="s">
        <v>162</v>
      </c>
      <c r="E30" s="27" t="s">
        <v>162</v>
      </c>
    </row>
    <row r="31" spans="1:5" ht="17.25" thickBot="1" x14ac:dyDescent="0.3">
      <c r="A31" s="26" t="s">
        <v>210</v>
      </c>
      <c r="B31" s="27">
        <v>1</v>
      </c>
      <c r="C31" s="27" t="s">
        <v>162</v>
      </c>
      <c r="D31" s="27" t="s">
        <v>162</v>
      </c>
      <c r="E31" s="27">
        <v>2</v>
      </c>
    </row>
    <row r="32" spans="1:5" ht="17.25" thickBot="1" x14ac:dyDescent="0.3">
      <c r="A32" s="26" t="s">
        <v>211</v>
      </c>
      <c r="B32" s="27">
        <v>1</v>
      </c>
      <c r="C32" s="27" t="s">
        <v>162</v>
      </c>
      <c r="D32" s="27">
        <v>5</v>
      </c>
      <c r="E32" s="27">
        <v>2</v>
      </c>
    </row>
    <row r="33" spans="1:5" ht="17.25" thickBot="1" x14ac:dyDescent="0.3">
      <c r="A33" s="26" t="s">
        <v>212</v>
      </c>
      <c r="B33" s="27" t="s">
        <v>162</v>
      </c>
      <c r="C33" s="27" t="s">
        <v>162</v>
      </c>
      <c r="D33" s="27">
        <v>1</v>
      </c>
      <c r="E33" s="27" t="s">
        <v>162</v>
      </c>
    </row>
    <row r="34" spans="1:5" ht="17.25" thickBot="1" x14ac:dyDescent="0.3">
      <c r="A34" s="26" t="s">
        <v>213</v>
      </c>
      <c r="B34" s="27" t="s">
        <v>162</v>
      </c>
      <c r="C34" s="27" t="s">
        <v>162</v>
      </c>
      <c r="D34" s="27" t="s">
        <v>162</v>
      </c>
      <c r="E34" s="27">
        <v>1</v>
      </c>
    </row>
    <row r="35" spans="1:5" ht="17.25" thickBot="1" x14ac:dyDescent="0.3">
      <c r="A35" s="26" t="s">
        <v>214</v>
      </c>
      <c r="B35" s="27">
        <v>1</v>
      </c>
      <c r="C35" s="27" t="s">
        <v>162</v>
      </c>
      <c r="D35" s="27">
        <v>3</v>
      </c>
      <c r="E35" s="27">
        <v>1</v>
      </c>
    </row>
    <row r="36" spans="1:5" ht="17.25" thickBot="1" x14ac:dyDescent="0.3">
      <c r="A36" s="26" t="s">
        <v>215</v>
      </c>
      <c r="B36" s="27" t="s">
        <v>162</v>
      </c>
      <c r="C36" s="27" t="s">
        <v>162</v>
      </c>
      <c r="D36" s="27">
        <v>1</v>
      </c>
      <c r="E36" s="27" t="s">
        <v>162</v>
      </c>
    </row>
    <row r="37" spans="1:5" x14ac:dyDescent="0.25">
      <c r="B37">
        <f>SUM(B29:B36)</f>
        <v>5</v>
      </c>
      <c r="C37">
        <f t="shared" ref="C37:E37" si="0">SUM(C29:C36)</f>
        <v>0</v>
      </c>
      <c r="D37">
        <f t="shared" si="0"/>
        <v>11</v>
      </c>
      <c r="E37">
        <f t="shared" si="0"/>
        <v>6</v>
      </c>
    </row>
    <row r="39" spans="1:5" x14ac:dyDescent="0.25">
      <c r="B39" s="28">
        <f>+B37/22</f>
        <v>0.22727272727272727</v>
      </c>
      <c r="C39" s="28">
        <f t="shared" ref="C39:E39" si="1">+C37/22</f>
        <v>0</v>
      </c>
      <c r="D39" s="28">
        <f t="shared" si="1"/>
        <v>0.5</v>
      </c>
      <c r="E39" s="28">
        <f t="shared" si="1"/>
        <v>0.27272727272727271</v>
      </c>
    </row>
  </sheetData>
  <mergeCells count="2">
    <mergeCell ref="A27:A28"/>
    <mergeCell ref="B27:E27"/>
  </mergeCell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0988-D8FF-4E5A-A9F1-AE17ECF90A5F}">
  <dimension ref="C6:G21"/>
  <sheetViews>
    <sheetView workbookViewId="0">
      <selection activeCell="F27" sqref="F27"/>
    </sheetView>
  </sheetViews>
  <sheetFormatPr baseColWidth="10" defaultRowHeight="15" x14ac:dyDescent="0.25"/>
  <cols>
    <col min="3" max="3" width="101.42578125" bestFit="1" customWidth="1"/>
  </cols>
  <sheetData>
    <row r="6" spans="3:7" x14ac:dyDescent="0.25">
      <c r="C6" t="s">
        <v>190</v>
      </c>
      <c r="D6" t="s">
        <v>166</v>
      </c>
      <c r="E6" t="s">
        <v>165</v>
      </c>
      <c r="F6" t="s">
        <v>164</v>
      </c>
      <c r="G6" t="s">
        <v>191</v>
      </c>
    </row>
    <row r="7" spans="3:7" x14ac:dyDescent="0.25">
      <c r="C7" t="s">
        <v>194</v>
      </c>
      <c r="F7">
        <v>1</v>
      </c>
      <c r="G7">
        <v>1</v>
      </c>
    </row>
    <row r="8" spans="3:7" x14ac:dyDescent="0.25">
      <c r="C8" t="s">
        <v>195</v>
      </c>
      <c r="F8">
        <v>2</v>
      </c>
      <c r="G8">
        <v>2</v>
      </c>
    </row>
    <row r="9" spans="3:7" x14ac:dyDescent="0.25">
      <c r="C9" t="s">
        <v>194</v>
      </c>
      <c r="D9">
        <v>2</v>
      </c>
      <c r="E9">
        <v>1</v>
      </c>
      <c r="G9">
        <v>3</v>
      </c>
    </row>
    <row r="10" spans="3:7" x14ac:dyDescent="0.25">
      <c r="C10" t="s">
        <v>194</v>
      </c>
      <c r="E10">
        <v>2</v>
      </c>
      <c r="G10">
        <v>2</v>
      </c>
    </row>
    <row r="11" spans="3:7" x14ac:dyDescent="0.25">
      <c r="C11" t="s">
        <v>194</v>
      </c>
      <c r="E11">
        <v>2</v>
      </c>
      <c r="G11">
        <v>2</v>
      </c>
    </row>
    <row r="12" spans="3:7" x14ac:dyDescent="0.25">
      <c r="C12" t="s">
        <v>196</v>
      </c>
      <c r="E12">
        <v>1</v>
      </c>
      <c r="G12">
        <v>1</v>
      </c>
    </row>
    <row r="13" spans="3:7" x14ac:dyDescent="0.25">
      <c r="C13" t="s">
        <v>197</v>
      </c>
      <c r="F13">
        <v>1</v>
      </c>
      <c r="G13">
        <v>1</v>
      </c>
    </row>
    <row r="14" spans="3:7" x14ac:dyDescent="0.25">
      <c r="C14" t="s">
        <v>197</v>
      </c>
      <c r="D14">
        <v>1</v>
      </c>
      <c r="G14">
        <v>1</v>
      </c>
    </row>
    <row r="15" spans="3:7" x14ac:dyDescent="0.25">
      <c r="C15" t="s">
        <v>198</v>
      </c>
      <c r="E15">
        <v>1</v>
      </c>
      <c r="G15">
        <v>1</v>
      </c>
    </row>
    <row r="16" spans="3:7" x14ac:dyDescent="0.25">
      <c r="C16" t="s">
        <v>199</v>
      </c>
      <c r="D16">
        <v>1</v>
      </c>
      <c r="E16">
        <v>2</v>
      </c>
      <c r="G16">
        <v>3</v>
      </c>
    </row>
    <row r="17" spans="3:7" x14ac:dyDescent="0.25">
      <c r="C17" t="s">
        <v>200</v>
      </c>
      <c r="E17">
        <v>1</v>
      </c>
      <c r="F17">
        <v>1</v>
      </c>
      <c r="G17">
        <v>2</v>
      </c>
    </row>
    <row r="18" spans="3:7" x14ac:dyDescent="0.25">
      <c r="C18" t="s">
        <v>201</v>
      </c>
      <c r="D18">
        <v>1</v>
      </c>
      <c r="G18">
        <v>1</v>
      </c>
    </row>
    <row r="19" spans="3:7" x14ac:dyDescent="0.25">
      <c r="C19" t="s">
        <v>202</v>
      </c>
      <c r="D19">
        <v>1</v>
      </c>
      <c r="G19">
        <v>1</v>
      </c>
    </row>
    <row r="20" spans="3:7" x14ac:dyDescent="0.25">
      <c r="C20" t="s">
        <v>203</v>
      </c>
      <c r="E20">
        <v>1</v>
      </c>
      <c r="G20">
        <v>1</v>
      </c>
    </row>
    <row r="21" spans="3:7" x14ac:dyDescent="0.25">
      <c r="C21" t="s">
        <v>191</v>
      </c>
      <c r="D21">
        <v>6</v>
      </c>
      <c r="E21">
        <v>11</v>
      </c>
      <c r="F21">
        <v>5</v>
      </c>
      <c r="G21">
        <v>22</v>
      </c>
    </row>
  </sheetData>
  <autoFilter ref="C6:G21" xr:uid="{0433E7FD-EDFF-4B1F-952C-D01AC5194FDC}"/>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6"/>
  <sheetViews>
    <sheetView tabSelected="1" topLeftCell="M1" workbookViewId="0">
      <selection activeCell="S8" sqref="S8"/>
    </sheetView>
  </sheetViews>
  <sheetFormatPr baseColWidth="10" defaultRowHeight="15" x14ac:dyDescent="0.25"/>
  <cols>
    <col min="2" max="2" width="11.42578125" style="16"/>
    <col min="3" max="3" width="14.5703125" customWidth="1"/>
    <col min="4" max="4" width="16" customWidth="1"/>
    <col min="8" max="8" width="14.5703125" customWidth="1"/>
    <col min="10" max="10" width="11.42578125" style="16"/>
    <col min="11" max="12" width="40.42578125" customWidth="1"/>
    <col min="13" max="13" width="11.42578125" style="16"/>
    <col min="14" max="14" width="41.85546875" customWidth="1"/>
    <col min="15" max="15" width="13.85546875" customWidth="1"/>
    <col min="16" max="16" width="14.85546875" customWidth="1"/>
    <col min="18" max="18" width="18.7109375" customWidth="1"/>
    <col min="21" max="24" width="5.5703125" customWidth="1"/>
    <col min="26" max="26" width="13.7109375" customWidth="1"/>
    <col min="27" max="27" width="48.28515625" customWidth="1"/>
  </cols>
  <sheetData>
    <row r="1" spans="1:27" s="1" customFormat="1" ht="16.5" x14ac:dyDescent="0.3">
      <c r="A1" s="40" t="s">
        <v>167</v>
      </c>
      <c r="B1" s="40"/>
      <c r="C1" s="40"/>
      <c r="D1" s="40"/>
      <c r="E1" s="40"/>
      <c r="F1" s="40"/>
      <c r="G1" s="40"/>
      <c r="H1" s="40"/>
      <c r="I1" s="40"/>
      <c r="J1" s="40"/>
      <c r="K1" s="40"/>
      <c r="L1" s="40"/>
      <c r="M1" s="40"/>
      <c r="N1" s="40"/>
      <c r="O1" s="40"/>
      <c r="P1" s="40"/>
      <c r="Q1" s="40"/>
      <c r="R1" s="40"/>
      <c r="S1" s="40"/>
      <c r="T1" s="40"/>
      <c r="U1" s="40"/>
      <c r="V1" s="40"/>
      <c r="W1" s="40"/>
      <c r="X1" s="40"/>
      <c r="Y1" s="40"/>
      <c r="Z1" s="40"/>
      <c r="AA1" s="40"/>
    </row>
    <row r="2" spans="1:27" s="1" customFormat="1" ht="17.25" thickBot="1" x14ac:dyDescent="0.35">
      <c r="A2" s="40" t="s">
        <v>151</v>
      </c>
      <c r="B2" s="40"/>
      <c r="C2" s="40"/>
      <c r="D2" s="40"/>
      <c r="E2" s="40"/>
      <c r="F2" s="40"/>
      <c r="G2" s="40"/>
      <c r="H2" s="40"/>
      <c r="I2" s="40"/>
      <c r="J2" s="40"/>
      <c r="K2" s="40"/>
      <c r="L2" s="40"/>
      <c r="M2" s="40"/>
      <c r="N2" s="40"/>
      <c r="O2" s="40"/>
      <c r="P2" s="40"/>
      <c r="Q2" s="40"/>
      <c r="R2" s="40"/>
      <c r="S2" s="40"/>
      <c r="T2" s="40"/>
      <c r="U2" s="40"/>
      <c r="V2" s="40"/>
      <c r="W2" s="40"/>
      <c r="X2" s="40"/>
      <c r="Y2" s="40"/>
      <c r="Z2" s="40"/>
      <c r="AA2" s="40"/>
    </row>
    <row r="3" spans="1:27" s="1" customFormat="1" ht="16.5" customHeight="1" thickBot="1" x14ac:dyDescent="0.35">
      <c r="A3" s="37" t="s">
        <v>169</v>
      </c>
      <c r="B3" s="38"/>
      <c r="C3" s="38"/>
      <c r="D3" s="38"/>
      <c r="E3" s="38"/>
      <c r="F3" s="38"/>
      <c r="G3" s="38"/>
      <c r="H3" s="38"/>
      <c r="I3" s="38"/>
      <c r="J3" s="38"/>
      <c r="K3" s="38"/>
      <c r="L3" s="38"/>
      <c r="M3" s="38"/>
      <c r="N3" s="38"/>
      <c r="O3" s="38"/>
      <c r="P3" s="38"/>
      <c r="Q3" s="38"/>
      <c r="R3" s="38"/>
      <c r="S3" s="38"/>
      <c r="T3" s="39"/>
      <c r="U3" s="34" t="s">
        <v>152</v>
      </c>
      <c r="V3" s="34"/>
      <c r="W3" s="34"/>
      <c r="X3" s="34"/>
      <c r="Y3" s="35" t="s">
        <v>153</v>
      </c>
      <c r="Z3" s="35"/>
      <c r="AA3" s="36"/>
    </row>
    <row r="4" spans="1:27" s="1" customFormat="1" ht="60.75" customHeight="1" x14ac:dyDescent="0.3">
      <c r="A4" s="12" t="s">
        <v>34</v>
      </c>
      <c r="B4" s="12" t="s">
        <v>33</v>
      </c>
      <c r="C4" s="12" t="s">
        <v>32</v>
      </c>
      <c r="D4" s="12" t="s">
        <v>31</v>
      </c>
      <c r="E4" s="12" t="s">
        <v>30</v>
      </c>
      <c r="F4" s="12" t="s">
        <v>29</v>
      </c>
      <c r="G4" s="12" t="s">
        <v>28</v>
      </c>
      <c r="H4" s="12" t="s">
        <v>27</v>
      </c>
      <c r="I4" s="12" t="s">
        <v>26</v>
      </c>
      <c r="J4" s="12" t="s">
        <v>25</v>
      </c>
      <c r="K4" s="12" t="s">
        <v>24</v>
      </c>
      <c r="L4" s="12" t="s">
        <v>23</v>
      </c>
      <c r="M4" s="12" t="s">
        <v>22</v>
      </c>
      <c r="N4" s="13" t="s">
        <v>21</v>
      </c>
      <c r="O4" s="13" t="s">
        <v>20</v>
      </c>
      <c r="P4" s="13" t="s">
        <v>19</v>
      </c>
      <c r="Q4" s="13" t="s">
        <v>18</v>
      </c>
      <c r="R4" s="13" t="s">
        <v>17</v>
      </c>
      <c r="S4" s="13" t="s">
        <v>16</v>
      </c>
      <c r="T4" s="13" t="s">
        <v>15</v>
      </c>
      <c r="U4" s="2" t="s">
        <v>154</v>
      </c>
      <c r="V4" s="2" t="s">
        <v>155</v>
      </c>
      <c r="W4" s="2" t="s">
        <v>156</v>
      </c>
      <c r="X4" s="2" t="s">
        <v>157</v>
      </c>
      <c r="Y4" s="3" t="s">
        <v>158</v>
      </c>
      <c r="Z4" s="3" t="s">
        <v>159</v>
      </c>
      <c r="AA4" s="3" t="s">
        <v>160</v>
      </c>
    </row>
    <row r="5" spans="1:27" ht="76.5" customHeight="1" x14ac:dyDescent="0.25">
      <c r="A5" s="4">
        <v>93</v>
      </c>
      <c r="B5" s="15" t="s">
        <v>51</v>
      </c>
      <c r="C5" s="5" t="s">
        <v>52</v>
      </c>
      <c r="D5" s="5" t="s">
        <v>3</v>
      </c>
      <c r="E5" s="5">
        <v>2020</v>
      </c>
      <c r="F5" s="5">
        <v>165</v>
      </c>
      <c r="G5" s="5" t="s">
        <v>2</v>
      </c>
      <c r="H5" s="5" t="s">
        <v>8</v>
      </c>
      <c r="I5" s="5" t="s">
        <v>7</v>
      </c>
      <c r="J5" s="5" t="s">
        <v>14</v>
      </c>
      <c r="K5" s="5" t="s">
        <v>47</v>
      </c>
      <c r="L5" s="5" t="s">
        <v>47</v>
      </c>
      <c r="M5" s="15">
        <v>1</v>
      </c>
      <c r="N5" s="5" t="s">
        <v>53</v>
      </c>
      <c r="O5" s="5" t="s">
        <v>54</v>
      </c>
      <c r="P5" s="5" t="s">
        <v>55</v>
      </c>
      <c r="Q5" s="5">
        <v>100</v>
      </c>
      <c r="R5" s="5" t="s">
        <v>56</v>
      </c>
      <c r="S5" s="5" t="s">
        <v>40</v>
      </c>
      <c r="T5" s="5" t="s">
        <v>35</v>
      </c>
      <c r="U5" s="10" t="s">
        <v>168</v>
      </c>
      <c r="V5" s="10"/>
      <c r="W5" s="10"/>
      <c r="X5" s="10"/>
      <c r="Y5" s="11">
        <v>1</v>
      </c>
      <c r="Z5" s="10" t="s">
        <v>166</v>
      </c>
      <c r="AA5" s="17" t="s">
        <v>170</v>
      </c>
    </row>
    <row r="6" spans="1:27" ht="50.1" customHeight="1" x14ac:dyDescent="0.25">
      <c r="A6" s="4">
        <v>94</v>
      </c>
      <c r="B6" s="15" t="s">
        <v>51</v>
      </c>
      <c r="C6" s="5" t="s">
        <v>52</v>
      </c>
      <c r="D6" s="5" t="s">
        <v>3</v>
      </c>
      <c r="E6" s="5">
        <v>2020</v>
      </c>
      <c r="F6" s="5">
        <v>165</v>
      </c>
      <c r="G6" s="5" t="s">
        <v>2</v>
      </c>
      <c r="H6" s="5" t="s">
        <v>8</v>
      </c>
      <c r="I6" s="5" t="s">
        <v>7</v>
      </c>
      <c r="J6" s="5" t="s">
        <v>14</v>
      </c>
      <c r="K6" s="5" t="s">
        <v>47</v>
      </c>
      <c r="L6" s="5" t="s">
        <v>47</v>
      </c>
      <c r="M6" s="15">
        <v>2</v>
      </c>
      <c r="N6" s="5" t="s">
        <v>57</v>
      </c>
      <c r="O6" s="5" t="s">
        <v>58</v>
      </c>
      <c r="P6" s="5" t="s">
        <v>55</v>
      </c>
      <c r="Q6" s="5">
        <v>100</v>
      </c>
      <c r="R6" s="5" t="s">
        <v>56</v>
      </c>
      <c r="S6" s="5" t="s">
        <v>40</v>
      </c>
      <c r="T6" s="5" t="s">
        <v>35</v>
      </c>
      <c r="U6" s="10" t="s">
        <v>168</v>
      </c>
      <c r="V6" s="10"/>
      <c r="W6" s="10"/>
      <c r="X6" s="10"/>
      <c r="Y6" s="11">
        <v>0.8</v>
      </c>
      <c r="Z6" s="10" t="s">
        <v>165</v>
      </c>
      <c r="AA6" s="17" t="s">
        <v>189</v>
      </c>
    </row>
    <row r="7" spans="1:27" ht="103.5" customHeight="1" x14ac:dyDescent="0.25">
      <c r="A7" s="4">
        <v>96</v>
      </c>
      <c r="B7" s="15" t="s">
        <v>51</v>
      </c>
      <c r="C7" s="5" t="s">
        <v>52</v>
      </c>
      <c r="D7" s="5" t="s">
        <v>3</v>
      </c>
      <c r="E7" s="5">
        <v>2020</v>
      </c>
      <c r="F7" s="5">
        <v>126</v>
      </c>
      <c r="G7" s="5" t="s">
        <v>4</v>
      </c>
      <c r="H7" s="5" t="s">
        <v>8</v>
      </c>
      <c r="I7" s="5" t="s">
        <v>13</v>
      </c>
      <c r="J7" s="15" t="s">
        <v>44</v>
      </c>
      <c r="K7" s="5" t="s">
        <v>59</v>
      </c>
      <c r="L7" s="5" t="s">
        <v>59</v>
      </c>
      <c r="M7" s="5">
        <v>1</v>
      </c>
      <c r="N7" s="5" t="s">
        <v>60</v>
      </c>
      <c r="O7" s="5" t="s">
        <v>61</v>
      </c>
      <c r="P7" s="5" t="s">
        <v>62</v>
      </c>
      <c r="Q7" s="5">
        <v>100</v>
      </c>
      <c r="R7" s="5" t="s">
        <v>63</v>
      </c>
      <c r="S7" s="5" t="s">
        <v>37</v>
      </c>
      <c r="T7" s="5" t="s">
        <v>35</v>
      </c>
      <c r="U7" s="10" t="s">
        <v>168</v>
      </c>
      <c r="V7" s="10"/>
      <c r="W7" s="10"/>
      <c r="X7" s="10"/>
      <c r="Y7" s="11">
        <v>0.7</v>
      </c>
      <c r="Z7" s="10" t="s">
        <v>165</v>
      </c>
      <c r="AA7" s="17" t="s">
        <v>171</v>
      </c>
    </row>
    <row r="8" spans="1:27" ht="87" customHeight="1" x14ac:dyDescent="0.25">
      <c r="A8" s="4">
        <v>102</v>
      </c>
      <c r="B8" s="15" t="s">
        <v>51</v>
      </c>
      <c r="C8" s="5" t="s">
        <v>52</v>
      </c>
      <c r="D8" s="5" t="s">
        <v>3</v>
      </c>
      <c r="E8" s="5">
        <v>2020</v>
      </c>
      <c r="F8" s="5">
        <v>126</v>
      </c>
      <c r="G8" s="5" t="s">
        <v>4</v>
      </c>
      <c r="H8" s="5" t="s">
        <v>8</v>
      </c>
      <c r="I8" s="5" t="s">
        <v>7</v>
      </c>
      <c r="J8" s="15" t="s">
        <v>48</v>
      </c>
      <c r="K8" s="5" t="s">
        <v>64</v>
      </c>
      <c r="L8" s="5" t="s">
        <v>64</v>
      </c>
      <c r="M8" s="5">
        <v>1</v>
      </c>
      <c r="N8" s="5" t="s">
        <v>65</v>
      </c>
      <c r="O8" s="5" t="s">
        <v>66</v>
      </c>
      <c r="P8" s="5" t="s">
        <v>67</v>
      </c>
      <c r="Q8" s="5">
        <v>100</v>
      </c>
      <c r="R8" s="5" t="s">
        <v>68</v>
      </c>
      <c r="S8" s="5" t="s">
        <v>37</v>
      </c>
      <c r="T8" s="5" t="s">
        <v>35</v>
      </c>
      <c r="U8" s="10" t="s">
        <v>168</v>
      </c>
      <c r="V8" s="10"/>
      <c r="W8" s="10"/>
      <c r="X8" s="10"/>
      <c r="Y8" s="11">
        <v>0.5</v>
      </c>
      <c r="Z8" s="10" t="s">
        <v>165</v>
      </c>
      <c r="AA8" s="17" t="s">
        <v>172</v>
      </c>
    </row>
    <row r="9" spans="1:27" ht="87" customHeight="1" x14ac:dyDescent="0.25">
      <c r="A9" s="4">
        <v>117</v>
      </c>
      <c r="B9" s="15" t="s">
        <v>51</v>
      </c>
      <c r="C9" s="5" t="s">
        <v>52</v>
      </c>
      <c r="D9" s="5" t="s">
        <v>3</v>
      </c>
      <c r="E9" s="5">
        <v>2020</v>
      </c>
      <c r="F9" s="5">
        <v>126</v>
      </c>
      <c r="G9" s="5" t="s">
        <v>4</v>
      </c>
      <c r="H9" s="5" t="s">
        <v>8</v>
      </c>
      <c r="I9" s="5" t="s">
        <v>7</v>
      </c>
      <c r="J9" s="15" t="s">
        <v>49</v>
      </c>
      <c r="K9" s="5" t="s">
        <v>69</v>
      </c>
      <c r="L9" s="5" t="s">
        <v>69</v>
      </c>
      <c r="M9" s="5">
        <v>1</v>
      </c>
      <c r="N9" s="5" t="s">
        <v>65</v>
      </c>
      <c r="O9" s="5" t="s">
        <v>66</v>
      </c>
      <c r="P9" s="5" t="s">
        <v>70</v>
      </c>
      <c r="Q9" s="5">
        <v>100</v>
      </c>
      <c r="R9" s="5" t="s">
        <v>71</v>
      </c>
      <c r="S9" s="5" t="s">
        <v>38</v>
      </c>
      <c r="T9" s="5" t="s">
        <v>35</v>
      </c>
      <c r="U9" s="10" t="s">
        <v>168</v>
      </c>
      <c r="V9" s="10"/>
      <c r="W9" s="10"/>
      <c r="X9" s="10"/>
      <c r="Y9" s="11">
        <v>0.5</v>
      </c>
      <c r="Z9" s="10" t="s">
        <v>165</v>
      </c>
      <c r="AA9" s="17" t="s">
        <v>172</v>
      </c>
    </row>
    <row r="10" spans="1:27" ht="87" customHeight="1" x14ac:dyDescent="0.25">
      <c r="A10" s="4">
        <v>126</v>
      </c>
      <c r="B10" s="15" t="s">
        <v>51</v>
      </c>
      <c r="C10" s="5" t="s">
        <v>52</v>
      </c>
      <c r="D10" s="5" t="s">
        <v>3</v>
      </c>
      <c r="E10" s="5">
        <v>2020</v>
      </c>
      <c r="F10" s="5">
        <v>126</v>
      </c>
      <c r="G10" s="5" t="s">
        <v>4</v>
      </c>
      <c r="H10" s="5" t="s">
        <v>8</v>
      </c>
      <c r="I10" s="5" t="s">
        <v>7</v>
      </c>
      <c r="J10" s="15" t="s">
        <v>72</v>
      </c>
      <c r="K10" s="5" t="s">
        <v>73</v>
      </c>
      <c r="L10" s="5" t="s">
        <v>73</v>
      </c>
      <c r="M10" s="5">
        <v>1</v>
      </c>
      <c r="N10" s="5" t="s">
        <v>74</v>
      </c>
      <c r="O10" s="5" t="s">
        <v>75</v>
      </c>
      <c r="P10" s="5" t="s">
        <v>76</v>
      </c>
      <c r="Q10" s="5">
        <v>100</v>
      </c>
      <c r="R10" s="5" t="s">
        <v>71</v>
      </c>
      <c r="S10" s="5" t="s">
        <v>37</v>
      </c>
      <c r="T10" s="5" t="s">
        <v>35</v>
      </c>
      <c r="U10" s="10" t="s">
        <v>168</v>
      </c>
      <c r="V10" s="10"/>
      <c r="W10" s="10"/>
      <c r="X10" s="10"/>
      <c r="Y10" s="11">
        <v>0.33</v>
      </c>
      <c r="Z10" s="10" t="s">
        <v>165</v>
      </c>
      <c r="AA10" s="17" t="s">
        <v>173</v>
      </c>
    </row>
    <row r="11" spans="1:27" ht="87" customHeight="1" x14ac:dyDescent="0.25">
      <c r="A11" s="4">
        <v>127</v>
      </c>
      <c r="B11" s="15" t="s">
        <v>51</v>
      </c>
      <c r="C11" s="5" t="s">
        <v>52</v>
      </c>
      <c r="D11" s="5" t="s">
        <v>3</v>
      </c>
      <c r="E11" s="5">
        <v>2020</v>
      </c>
      <c r="F11" s="5">
        <v>126</v>
      </c>
      <c r="G11" s="5" t="s">
        <v>4</v>
      </c>
      <c r="H11" s="5" t="s">
        <v>8</v>
      </c>
      <c r="I11" s="5" t="s">
        <v>7</v>
      </c>
      <c r="J11" s="15" t="s">
        <v>77</v>
      </c>
      <c r="K11" s="5" t="s">
        <v>78</v>
      </c>
      <c r="L11" s="5" t="s">
        <v>78</v>
      </c>
      <c r="M11" s="5">
        <v>1</v>
      </c>
      <c r="N11" s="5" t="s">
        <v>79</v>
      </c>
      <c r="O11" s="5" t="s">
        <v>42</v>
      </c>
      <c r="P11" s="5" t="s">
        <v>80</v>
      </c>
      <c r="Q11" s="5">
        <v>100</v>
      </c>
      <c r="R11" s="5" t="s">
        <v>81</v>
      </c>
      <c r="S11" s="5" t="s">
        <v>38</v>
      </c>
      <c r="T11" s="5" t="s">
        <v>35</v>
      </c>
      <c r="U11" s="10" t="s">
        <v>168</v>
      </c>
      <c r="V11" s="10"/>
      <c r="W11" s="10"/>
      <c r="X11" s="10"/>
      <c r="Y11" s="14">
        <v>1</v>
      </c>
      <c r="Z11" s="10" t="s">
        <v>166</v>
      </c>
      <c r="AA11" s="17" t="s">
        <v>188</v>
      </c>
    </row>
    <row r="12" spans="1:27" ht="50.1" customHeight="1" x14ac:dyDescent="0.25">
      <c r="A12" s="4">
        <v>130</v>
      </c>
      <c r="B12" s="15" t="s">
        <v>51</v>
      </c>
      <c r="C12" s="5" t="s">
        <v>52</v>
      </c>
      <c r="D12" s="5" t="s">
        <v>3</v>
      </c>
      <c r="E12" s="5">
        <v>2020</v>
      </c>
      <c r="F12" s="5">
        <v>126</v>
      </c>
      <c r="G12" s="5" t="s">
        <v>4</v>
      </c>
      <c r="H12" s="5" t="s">
        <v>8</v>
      </c>
      <c r="I12" s="5" t="s">
        <v>7</v>
      </c>
      <c r="J12" s="15" t="s">
        <v>82</v>
      </c>
      <c r="K12" s="5" t="s">
        <v>83</v>
      </c>
      <c r="L12" s="5" t="s">
        <v>83</v>
      </c>
      <c r="M12" s="5">
        <v>1</v>
      </c>
      <c r="N12" s="5" t="s">
        <v>84</v>
      </c>
      <c r="O12" s="5" t="s">
        <v>42</v>
      </c>
      <c r="P12" s="5" t="s">
        <v>85</v>
      </c>
      <c r="Q12" s="5">
        <v>100</v>
      </c>
      <c r="R12" s="5" t="s">
        <v>86</v>
      </c>
      <c r="S12" s="5" t="s">
        <v>37</v>
      </c>
      <c r="T12" s="5" t="s">
        <v>35</v>
      </c>
      <c r="U12" s="10" t="s">
        <v>168</v>
      </c>
      <c r="V12" s="10"/>
      <c r="W12" s="10"/>
      <c r="X12" s="10"/>
      <c r="Y12" s="11">
        <v>1</v>
      </c>
      <c r="Z12" s="10" t="s">
        <v>166</v>
      </c>
      <c r="AA12" s="17" t="s">
        <v>187</v>
      </c>
    </row>
    <row r="13" spans="1:27" ht="85.5" customHeight="1" x14ac:dyDescent="0.25">
      <c r="A13" s="4">
        <v>132</v>
      </c>
      <c r="B13" s="15" t="s">
        <v>51</v>
      </c>
      <c r="C13" s="5" t="s">
        <v>52</v>
      </c>
      <c r="D13" s="5" t="s">
        <v>3</v>
      </c>
      <c r="E13" s="5">
        <v>2020</v>
      </c>
      <c r="F13" s="5">
        <v>126</v>
      </c>
      <c r="G13" s="5" t="s">
        <v>4</v>
      </c>
      <c r="H13" s="5" t="s">
        <v>8</v>
      </c>
      <c r="I13" s="5" t="s">
        <v>7</v>
      </c>
      <c r="J13" s="15" t="s">
        <v>12</v>
      </c>
      <c r="K13" s="5" t="s">
        <v>87</v>
      </c>
      <c r="L13" s="5" t="s">
        <v>88</v>
      </c>
      <c r="M13" s="5">
        <v>1</v>
      </c>
      <c r="N13" s="5" t="s">
        <v>89</v>
      </c>
      <c r="O13" s="5" t="s">
        <v>90</v>
      </c>
      <c r="P13" s="5" t="s">
        <v>91</v>
      </c>
      <c r="Q13" s="5">
        <v>100</v>
      </c>
      <c r="R13" s="5" t="s">
        <v>68</v>
      </c>
      <c r="S13" s="5" t="s">
        <v>38</v>
      </c>
      <c r="T13" s="5" t="s">
        <v>35</v>
      </c>
      <c r="U13" s="10" t="s">
        <v>168</v>
      </c>
      <c r="V13" s="10" t="s">
        <v>168</v>
      </c>
      <c r="W13" s="10"/>
      <c r="X13" s="10"/>
      <c r="Y13" s="11">
        <v>0.7</v>
      </c>
      <c r="Z13" s="10" t="s">
        <v>165</v>
      </c>
      <c r="AA13" s="17" t="s">
        <v>186</v>
      </c>
    </row>
    <row r="14" spans="1:27" ht="85.5" customHeight="1" x14ac:dyDescent="0.25">
      <c r="A14" s="4">
        <v>137</v>
      </c>
      <c r="B14" s="15" t="s">
        <v>51</v>
      </c>
      <c r="C14" s="5" t="s">
        <v>52</v>
      </c>
      <c r="D14" s="5" t="s">
        <v>3</v>
      </c>
      <c r="E14" s="5">
        <v>2020</v>
      </c>
      <c r="F14" s="5">
        <v>126</v>
      </c>
      <c r="G14" s="5" t="s">
        <v>4</v>
      </c>
      <c r="H14" s="5" t="s">
        <v>8</v>
      </c>
      <c r="I14" s="5" t="s">
        <v>7</v>
      </c>
      <c r="J14" s="15" t="s">
        <v>11</v>
      </c>
      <c r="K14" s="5" t="s">
        <v>92</v>
      </c>
      <c r="L14" s="5" t="s">
        <v>93</v>
      </c>
      <c r="M14" s="5">
        <v>1</v>
      </c>
      <c r="N14" s="5" t="s">
        <v>94</v>
      </c>
      <c r="O14" s="5" t="s">
        <v>95</v>
      </c>
      <c r="P14" s="5" t="s">
        <v>96</v>
      </c>
      <c r="Q14" s="5">
        <v>100</v>
      </c>
      <c r="R14" s="5" t="s">
        <v>97</v>
      </c>
      <c r="S14" s="5" t="s">
        <v>38</v>
      </c>
      <c r="T14" s="5" t="s">
        <v>35</v>
      </c>
      <c r="U14" s="10" t="s">
        <v>168</v>
      </c>
      <c r="V14" s="10"/>
      <c r="W14" s="10"/>
      <c r="X14" s="10"/>
      <c r="Y14" s="11">
        <v>0.6</v>
      </c>
      <c r="Z14" s="10" t="s">
        <v>165</v>
      </c>
      <c r="AA14" s="17" t="s">
        <v>174</v>
      </c>
    </row>
    <row r="15" spans="1:27" ht="99" customHeight="1" x14ac:dyDescent="0.25">
      <c r="A15" s="4">
        <v>158</v>
      </c>
      <c r="B15" s="15" t="s">
        <v>51</v>
      </c>
      <c r="C15" s="5" t="s">
        <v>52</v>
      </c>
      <c r="D15" s="5" t="s">
        <v>3</v>
      </c>
      <c r="E15" s="5">
        <v>2020</v>
      </c>
      <c r="F15" s="5">
        <v>165</v>
      </c>
      <c r="G15" s="5" t="s">
        <v>2</v>
      </c>
      <c r="H15" s="5" t="s">
        <v>8</v>
      </c>
      <c r="I15" s="5" t="s">
        <v>7</v>
      </c>
      <c r="J15" s="5" t="s">
        <v>41</v>
      </c>
      <c r="K15" s="5" t="s">
        <v>98</v>
      </c>
      <c r="L15" s="5" t="s">
        <v>98</v>
      </c>
      <c r="M15" s="15">
        <v>1</v>
      </c>
      <c r="N15" s="5" t="s">
        <v>99</v>
      </c>
      <c r="O15" s="5" t="s">
        <v>100</v>
      </c>
      <c r="P15" s="5" t="s">
        <v>101</v>
      </c>
      <c r="Q15" s="5">
        <v>100</v>
      </c>
      <c r="R15" s="5" t="s">
        <v>102</v>
      </c>
      <c r="S15" s="5" t="s">
        <v>50</v>
      </c>
      <c r="T15" s="5" t="s">
        <v>35</v>
      </c>
      <c r="U15" s="10" t="s">
        <v>168</v>
      </c>
      <c r="V15" s="10"/>
      <c r="W15" s="10"/>
      <c r="X15" s="10"/>
      <c r="Y15" s="11">
        <v>0</v>
      </c>
      <c r="Z15" s="10" t="s">
        <v>164</v>
      </c>
      <c r="AA15" s="17" t="s">
        <v>185</v>
      </c>
    </row>
    <row r="16" spans="1:27" ht="99" customHeight="1" x14ac:dyDescent="0.25">
      <c r="A16" s="4">
        <v>160</v>
      </c>
      <c r="B16" s="15" t="s">
        <v>51</v>
      </c>
      <c r="C16" s="5" t="s">
        <v>52</v>
      </c>
      <c r="D16" s="5" t="s">
        <v>3</v>
      </c>
      <c r="E16" s="5">
        <v>2020</v>
      </c>
      <c r="F16" s="5">
        <v>165</v>
      </c>
      <c r="G16" s="5" t="s">
        <v>2</v>
      </c>
      <c r="H16" s="5" t="s">
        <v>8</v>
      </c>
      <c r="I16" s="5" t="s">
        <v>7</v>
      </c>
      <c r="J16" s="5" t="s">
        <v>103</v>
      </c>
      <c r="K16" s="5" t="s">
        <v>104</v>
      </c>
      <c r="L16" s="5" t="s">
        <v>104</v>
      </c>
      <c r="M16" s="15">
        <v>1</v>
      </c>
      <c r="N16" s="5" t="s">
        <v>105</v>
      </c>
      <c r="O16" s="5" t="s">
        <v>106</v>
      </c>
      <c r="P16" s="5" t="s">
        <v>107</v>
      </c>
      <c r="Q16" s="5">
        <v>100</v>
      </c>
      <c r="R16" s="5" t="s">
        <v>56</v>
      </c>
      <c r="S16" s="5" t="s">
        <v>40</v>
      </c>
      <c r="T16" s="5" t="s">
        <v>35</v>
      </c>
      <c r="U16" s="10" t="s">
        <v>168</v>
      </c>
      <c r="V16" s="10"/>
      <c r="W16" s="10"/>
      <c r="X16" s="10"/>
      <c r="Y16" s="11">
        <v>1</v>
      </c>
      <c r="Z16" s="10" t="s">
        <v>166</v>
      </c>
      <c r="AA16" s="18" t="s">
        <v>184</v>
      </c>
    </row>
    <row r="17" spans="1:27" ht="99" customHeight="1" x14ac:dyDescent="0.25">
      <c r="A17" s="4">
        <v>161</v>
      </c>
      <c r="B17" s="15" t="s">
        <v>51</v>
      </c>
      <c r="C17" s="5" t="s">
        <v>52</v>
      </c>
      <c r="D17" s="5" t="s">
        <v>3</v>
      </c>
      <c r="E17" s="5">
        <v>2020</v>
      </c>
      <c r="F17" s="5">
        <v>165</v>
      </c>
      <c r="G17" s="5" t="s">
        <v>2</v>
      </c>
      <c r="H17" s="5" t="s">
        <v>8</v>
      </c>
      <c r="I17" s="5" t="s">
        <v>7</v>
      </c>
      <c r="J17" s="5" t="s">
        <v>108</v>
      </c>
      <c r="K17" s="5" t="s">
        <v>109</v>
      </c>
      <c r="L17" s="5" t="s">
        <v>109</v>
      </c>
      <c r="M17" s="15">
        <v>1</v>
      </c>
      <c r="N17" s="5" t="s">
        <v>110</v>
      </c>
      <c r="O17" s="5" t="s">
        <v>106</v>
      </c>
      <c r="P17" s="5" t="s">
        <v>107</v>
      </c>
      <c r="Q17" s="5">
        <v>100</v>
      </c>
      <c r="R17" s="5" t="s">
        <v>111</v>
      </c>
      <c r="S17" s="5" t="s">
        <v>40</v>
      </c>
      <c r="T17" s="5" t="s">
        <v>35</v>
      </c>
      <c r="U17" s="10" t="s">
        <v>168</v>
      </c>
      <c r="V17" s="10"/>
      <c r="W17" s="10"/>
      <c r="X17" s="10"/>
      <c r="Y17" s="11">
        <v>1</v>
      </c>
      <c r="Z17" s="10" t="s">
        <v>166</v>
      </c>
      <c r="AA17" s="18" t="s">
        <v>183</v>
      </c>
    </row>
    <row r="18" spans="1:27" ht="99" customHeight="1" x14ac:dyDescent="0.25">
      <c r="A18" s="4">
        <v>162</v>
      </c>
      <c r="B18" s="15" t="s">
        <v>51</v>
      </c>
      <c r="C18" s="5" t="s">
        <v>52</v>
      </c>
      <c r="D18" s="5" t="s">
        <v>3</v>
      </c>
      <c r="E18" s="5">
        <v>2020</v>
      </c>
      <c r="F18" s="5">
        <v>165</v>
      </c>
      <c r="G18" s="5" t="s">
        <v>2</v>
      </c>
      <c r="H18" s="5" t="s">
        <v>8</v>
      </c>
      <c r="I18" s="5" t="s">
        <v>7</v>
      </c>
      <c r="J18" s="5" t="s">
        <v>112</v>
      </c>
      <c r="K18" s="5" t="s">
        <v>113</v>
      </c>
      <c r="L18" s="5" t="s">
        <v>113</v>
      </c>
      <c r="M18" s="15">
        <v>1</v>
      </c>
      <c r="N18" s="5" t="s">
        <v>114</v>
      </c>
      <c r="O18" s="5" t="s">
        <v>115</v>
      </c>
      <c r="P18" s="5" t="s">
        <v>116</v>
      </c>
      <c r="Q18" s="5">
        <v>100</v>
      </c>
      <c r="R18" s="5" t="s">
        <v>117</v>
      </c>
      <c r="S18" s="5" t="s">
        <v>118</v>
      </c>
      <c r="T18" s="5" t="s">
        <v>35</v>
      </c>
      <c r="U18" s="10" t="s">
        <v>168</v>
      </c>
      <c r="V18" s="10"/>
      <c r="W18" s="10"/>
      <c r="X18" s="10"/>
      <c r="Y18" s="11">
        <v>0</v>
      </c>
      <c r="Z18" s="10" t="s">
        <v>164</v>
      </c>
      <c r="AA18" s="17" t="s">
        <v>182</v>
      </c>
    </row>
    <row r="19" spans="1:27" ht="50.1" customHeight="1" x14ac:dyDescent="0.25">
      <c r="A19" s="4">
        <v>173</v>
      </c>
      <c r="B19" s="15" t="s">
        <v>51</v>
      </c>
      <c r="C19" s="5" t="s">
        <v>52</v>
      </c>
      <c r="D19" s="5" t="s">
        <v>3</v>
      </c>
      <c r="E19" s="5">
        <v>2020</v>
      </c>
      <c r="F19" s="5">
        <v>146</v>
      </c>
      <c r="G19" s="5" t="s">
        <v>2</v>
      </c>
      <c r="H19" s="5" t="s">
        <v>8</v>
      </c>
      <c r="I19" s="5" t="s">
        <v>13</v>
      </c>
      <c r="J19" s="5" t="s">
        <v>10</v>
      </c>
      <c r="K19" s="5" t="s">
        <v>119</v>
      </c>
      <c r="L19" s="5" t="s">
        <v>120</v>
      </c>
      <c r="M19" s="5">
        <v>1</v>
      </c>
      <c r="N19" s="5" t="s">
        <v>121</v>
      </c>
      <c r="O19" s="5" t="s">
        <v>42</v>
      </c>
      <c r="P19" s="5" t="s">
        <v>85</v>
      </c>
      <c r="Q19" s="5">
        <v>100</v>
      </c>
      <c r="R19" s="5" t="s">
        <v>122</v>
      </c>
      <c r="S19" s="5" t="s">
        <v>123</v>
      </c>
      <c r="T19" s="5" t="s">
        <v>35</v>
      </c>
      <c r="U19" s="10" t="s">
        <v>168</v>
      </c>
      <c r="V19" s="10"/>
      <c r="W19" s="10"/>
      <c r="X19" s="10"/>
      <c r="Y19" s="11">
        <v>0.75</v>
      </c>
      <c r="Z19" s="10" t="s">
        <v>165</v>
      </c>
      <c r="AA19" s="17" t="s">
        <v>180</v>
      </c>
    </row>
    <row r="20" spans="1:27" ht="85.5" customHeight="1" x14ac:dyDescent="0.25">
      <c r="A20" s="4">
        <v>175</v>
      </c>
      <c r="B20" s="15" t="s">
        <v>51</v>
      </c>
      <c r="C20" s="5" t="s">
        <v>52</v>
      </c>
      <c r="D20" s="5" t="s">
        <v>3</v>
      </c>
      <c r="E20" s="5">
        <v>2020</v>
      </c>
      <c r="F20" s="5">
        <v>126</v>
      </c>
      <c r="G20" s="5" t="s">
        <v>4</v>
      </c>
      <c r="H20" s="5" t="s">
        <v>1</v>
      </c>
      <c r="I20" s="5" t="s">
        <v>0</v>
      </c>
      <c r="J20" s="15" t="s">
        <v>9</v>
      </c>
      <c r="K20" s="5" t="s">
        <v>124</v>
      </c>
      <c r="L20" s="5" t="s">
        <v>124</v>
      </c>
      <c r="M20" s="5">
        <v>1</v>
      </c>
      <c r="N20" s="5" t="s">
        <v>125</v>
      </c>
      <c r="O20" s="5" t="s">
        <v>126</v>
      </c>
      <c r="P20" s="5" t="s">
        <v>96</v>
      </c>
      <c r="Q20" s="5">
        <v>100</v>
      </c>
      <c r="R20" s="5" t="s">
        <v>127</v>
      </c>
      <c r="S20" s="5" t="s">
        <v>37</v>
      </c>
      <c r="T20" s="5" t="s">
        <v>35</v>
      </c>
      <c r="U20" s="10" t="s">
        <v>168</v>
      </c>
      <c r="V20" s="10"/>
      <c r="W20" s="10"/>
      <c r="X20" s="10"/>
      <c r="Y20" s="11">
        <v>0.3</v>
      </c>
      <c r="Z20" s="10" t="s">
        <v>165</v>
      </c>
      <c r="AA20" s="17" t="s">
        <v>181</v>
      </c>
    </row>
    <row r="21" spans="1:27" ht="85.5" customHeight="1" x14ac:dyDescent="0.25">
      <c r="A21" s="4">
        <v>176</v>
      </c>
      <c r="B21" s="15" t="s">
        <v>51</v>
      </c>
      <c r="C21" s="5" t="s">
        <v>52</v>
      </c>
      <c r="D21" s="5" t="s">
        <v>3</v>
      </c>
      <c r="E21" s="5">
        <v>2020</v>
      </c>
      <c r="F21" s="5">
        <v>126</v>
      </c>
      <c r="G21" s="5" t="s">
        <v>4</v>
      </c>
      <c r="H21" s="5" t="s">
        <v>1</v>
      </c>
      <c r="I21" s="5" t="s">
        <v>0</v>
      </c>
      <c r="J21" s="15" t="s">
        <v>9</v>
      </c>
      <c r="K21" s="5" t="s">
        <v>124</v>
      </c>
      <c r="L21" s="5" t="s">
        <v>124</v>
      </c>
      <c r="M21" s="5">
        <v>2</v>
      </c>
      <c r="N21" s="5" t="s">
        <v>128</v>
      </c>
      <c r="O21" s="5" t="s">
        <v>42</v>
      </c>
      <c r="P21" s="5" t="s">
        <v>85</v>
      </c>
      <c r="Q21" s="5">
        <v>100</v>
      </c>
      <c r="R21" s="5" t="s">
        <v>127</v>
      </c>
      <c r="S21" s="5" t="s">
        <v>37</v>
      </c>
      <c r="T21" s="5" t="s">
        <v>35</v>
      </c>
      <c r="U21" s="10" t="s">
        <v>168</v>
      </c>
      <c r="V21" s="10"/>
      <c r="W21" s="10"/>
      <c r="X21" s="10"/>
      <c r="Y21" s="11">
        <f>14*5%</f>
        <v>0.70000000000000007</v>
      </c>
      <c r="Z21" s="10" t="s">
        <v>165</v>
      </c>
      <c r="AA21" s="17" t="s">
        <v>179</v>
      </c>
    </row>
    <row r="22" spans="1:27" ht="85.5" customHeight="1" x14ac:dyDescent="0.25">
      <c r="A22" s="4">
        <v>177</v>
      </c>
      <c r="B22" s="15" t="s">
        <v>51</v>
      </c>
      <c r="C22" s="5" t="s">
        <v>52</v>
      </c>
      <c r="D22" s="5" t="s">
        <v>3</v>
      </c>
      <c r="E22" s="5">
        <v>2020</v>
      </c>
      <c r="F22" s="5">
        <v>126</v>
      </c>
      <c r="G22" s="5" t="s">
        <v>4</v>
      </c>
      <c r="H22" s="5" t="s">
        <v>1</v>
      </c>
      <c r="I22" s="5" t="s">
        <v>0</v>
      </c>
      <c r="J22" s="15" t="s">
        <v>9</v>
      </c>
      <c r="K22" s="5" t="s">
        <v>124</v>
      </c>
      <c r="L22" s="5" t="s">
        <v>124</v>
      </c>
      <c r="M22" s="5">
        <v>3</v>
      </c>
      <c r="N22" s="5" t="s">
        <v>129</v>
      </c>
      <c r="O22" s="5" t="s">
        <v>130</v>
      </c>
      <c r="P22" s="5" t="s">
        <v>131</v>
      </c>
      <c r="Q22" s="5">
        <v>100</v>
      </c>
      <c r="R22" s="5" t="s">
        <v>127</v>
      </c>
      <c r="S22" s="5" t="s">
        <v>38</v>
      </c>
      <c r="T22" s="5" t="s">
        <v>35</v>
      </c>
      <c r="U22" s="10" t="s">
        <v>168</v>
      </c>
      <c r="V22" s="10"/>
      <c r="W22" s="10"/>
      <c r="X22" s="10"/>
      <c r="Y22" s="11">
        <v>1</v>
      </c>
      <c r="Z22" s="10" t="s">
        <v>166</v>
      </c>
      <c r="AA22" s="17" t="s">
        <v>178</v>
      </c>
    </row>
    <row r="23" spans="1:27" ht="85.5" customHeight="1" x14ac:dyDescent="0.25">
      <c r="A23" s="4">
        <v>182</v>
      </c>
      <c r="B23" s="15" t="s">
        <v>51</v>
      </c>
      <c r="C23" s="5" t="s">
        <v>52</v>
      </c>
      <c r="D23" s="5" t="s">
        <v>3</v>
      </c>
      <c r="E23" s="5">
        <v>2020</v>
      </c>
      <c r="F23" s="5">
        <v>126</v>
      </c>
      <c r="G23" s="5" t="s">
        <v>4</v>
      </c>
      <c r="H23" s="5" t="s">
        <v>1</v>
      </c>
      <c r="I23" s="5" t="s">
        <v>0</v>
      </c>
      <c r="J23" s="15" t="s">
        <v>6</v>
      </c>
      <c r="K23" s="5" t="s">
        <v>132</v>
      </c>
      <c r="L23" s="5" t="s">
        <v>132</v>
      </c>
      <c r="M23" s="5">
        <v>1</v>
      </c>
      <c r="N23" s="5" t="s">
        <v>133</v>
      </c>
      <c r="O23" s="5" t="s">
        <v>134</v>
      </c>
      <c r="P23" s="5" t="s">
        <v>135</v>
      </c>
      <c r="Q23" s="5">
        <v>100</v>
      </c>
      <c r="R23" s="5" t="s">
        <v>136</v>
      </c>
      <c r="S23" s="5" t="s">
        <v>37</v>
      </c>
      <c r="T23" s="5" t="s">
        <v>35</v>
      </c>
      <c r="U23" s="10" t="s">
        <v>168</v>
      </c>
      <c r="V23" s="10"/>
      <c r="W23" s="10"/>
      <c r="X23" s="10"/>
      <c r="Y23" s="11">
        <v>0.1</v>
      </c>
      <c r="Z23" s="10" t="s">
        <v>165</v>
      </c>
      <c r="AA23" s="17" t="s">
        <v>177</v>
      </c>
    </row>
    <row r="24" spans="1:27" ht="85.5" customHeight="1" x14ac:dyDescent="0.25">
      <c r="A24" s="4">
        <v>183</v>
      </c>
      <c r="B24" s="15" t="s">
        <v>51</v>
      </c>
      <c r="C24" s="5" t="s">
        <v>52</v>
      </c>
      <c r="D24" s="5" t="s">
        <v>3</v>
      </c>
      <c r="E24" s="5">
        <v>2020</v>
      </c>
      <c r="F24" s="5">
        <v>126</v>
      </c>
      <c r="G24" s="5" t="s">
        <v>4</v>
      </c>
      <c r="H24" s="5" t="s">
        <v>1</v>
      </c>
      <c r="I24" s="5" t="s">
        <v>0</v>
      </c>
      <c r="J24" s="15" t="s">
        <v>5</v>
      </c>
      <c r="K24" s="5" t="s">
        <v>137</v>
      </c>
      <c r="L24" s="5" t="s">
        <v>137</v>
      </c>
      <c r="M24" s="5">
        <v>1</v>
      </c>
      <c r="N24" s="5" t="s">
        <v>138</v>
      </c>
      <c r="O24" s="5" t="s">
        <v>139</v>
      </c>
      <c r="P24" s="5" t="s">
        <v>140</v>
      </c>
      <c r="Q24" s="5">
        <v>100</v>
      </c>
      <c r="R24" s="5" t="s">
        <v>141</v>
      </c>
      <c r="S24" s="5" t="s">
        <v>39</v>
      </c>
      <c r="T24" s="5" t="s">
        <v>35</v>
      </c>
      <c r="U24" s="10" t="s">
        <v>168</v>
      </c>
      <c r="V24" s="10"/>
      <c r="W24" s="10"/>
      <c r="X24" s="10"/>
      <c r="Y24" s="11">
        <v>0</v>
      </c>
      <c r="Z24" s="10" t="s">
        <v>164</v>
      </c>
      <c r="AA24" s="17" t="s">
        <v>175</v>
      </c>
    </row>
    <row r="25" spans="1:27" ht="50.1" customHeight="1" x14ac:dyDescent="0.25">
      <c r="A25" s="4">
        <v>197</v>
      </c>
      <c r="B25" s="15" t="s">
        <v>51</v>
      </c>
      <c r="C25" s="5" t="s">
        <v>52</v>
      </c>
      <c r="D25" s="5" t="s">
        <v>3</v>
      </c>
      <c r="E25" s="5">
        <v>2020</v>
      </c>
      <c r="F25" s="5">
        <v>146</v>
      </c>
      <c r="G25" s="5" t="s">
        <v>2</v>
      </c>
      <c r="H25" s="5" t="s">
        <v>8</v>
      </c>
      <c r="I25" s="5" t="s">
        <v>13</v>
      </c>
      <c r="J25" s="5" t="s">
        <v>43</v>
      </c>
      <c r="K25" s="5" t="s">
        <v>142</v>
      </c>
      <c r="L25" s="5" t="s">
        <v>143</v>
      </c>
      <c r="M25" s="5">
        <v>1</v>
      </c>
      <c r="N25" s="5" t="s">
        <v>144</v>
      </c>
      <c r="O25" s="5" t="s">
        <v>145</v>
      </c>
      <c r="P25" s="5" t="s">
        <v>146</v>
      </c>
      <c r="Q25" s="5">
        <v>100</v>
      </c>
      <c r="R25" s="5" t="s">
        <v>122</v>
      </c>
      <c r="S25" s="5" t="s">
        <v>46</v>
      </c>
      <c r="T25" s="5" t="s">
        <v>35</v>
      </c>
      <c r="U25" s="10" t="s">
        <v>168</v>
      </c>
      <c r="V25" s="10"/>
      <c r="W25" s="10"/>
      <c r="X25" s="10"/>
      <c r="Y25" s="11">
        <v>0</v>
      </c>
      <c r="Z25" s="10" t="s">
        <v>164</v>
      </c>
      <c r="AA25" s="17" t="s">
        <v>175</v>
      </c>
    </row>
    <row r="26" spans="1:27" ht="50.1" customHeight="1" x14ac:dyDescent="0.25">
      <c r="A26" s="4">
        <v>198</v>
      </c>
      <c r="B26" s="15" t="s">
        <v>51</v>
      </c>
      <c r="C26" s="5" t="s">
        <v>52</v>
      </c>
      <c r="D26" s="5" t="s">
        <v>3</v>
      </c>
      <c r="E26" s="5">
        <v>2020</v>
      </c>
      <c r="F26" s="5">
        <v>126</v>
      </c>
      <c r="G26" s="5" t="s">
        <v>4</v>
      </c>
      <c r="H26" s="5" t="s">
        <v>8</v>
      </c>
      <c r="I26" s="5" t="s">
        <v>13</v>
      </c>
      <c r="J26" s="15" t="s">
        <v>36</v>
      </c>
      <c r="K26" s="5" t="s">
        <v>147</v>
      </c>
      <c r="L26" s="5" t="s">
        <v>147</v>
      </c>
      <c r="M26" s="5">
        <v>1</v>
      </c>
      <c r="N26" s="5" t="s">
        <v>148</v>
      </c>
      <c r="O26" s="5" t="s">
        <v>149</v>
      </c>
      <c r="P26" s="5" t="s">
        <v>150</v>
      </c>
      <c r="Q26" s="5">
        <v>100</v>
      </c>
      <c r="R26" s="5" t="s">
        <v>141</v>
      </c>
      <c r="S26" s="5" t="s">
        <v>37</v>
      </c>
      <c r="T26" s="5" t="s">
        <v>45</v>
      </c>
      <c r="U26" s="10" t="s">
        <v>168</v>
      </c>
      <c r="V26" s="10"/>
      <c r="W26" s="10"/>
      <c r="X26" s="10"/>
      <c r="Y26" s="11">
        <v>0</v>
      </c>
      <c r="Z26" s="10" t="s">
        <v>164</v>
      </c>
      <c r="AA26" s="17" t="s">
        <v>176</v>
      </c>
    </row>
  </sheetData>
  <autoFilter ref="A4:T26" xr:uid="{23DF68ED-AA4E-446A-87E7-5B99FEE35F38}"/>
  <mergeCells count="5">
    <mergeCell ref="U3:X3"/>
    <mergeCell ref="Y3:AA3"/>
    <mergeCell ref="A3:T3"/>
    <mergeCell ref="A1:AA1"/>
    <mergeCell ref="A2:AA2"/>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5" stopIfTrue="1" operator="equal" id="{7D30697E-321C-4E39-B584-DC5A3E3B3B4A}">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6" stopIfTrue="1" operator="equal" id="{B03263AC-8622-4AFA-99AD-128386587DFF}">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7" stopIfTrue="1" operator="equal" id="{F2BD488B-7720-48D9-96CE-E566DF8C84B6}">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8" stopIfTrue="1" operator="equal" id="{8C551CC8-A7DC-4A7C-8FAE-E79235CB0065}">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Z5:Z8 Z10:Z26</xm:sqref>
        </x14:conditionalFormatting>
        <x14:conditionalFormatting xmlns:xm="http://schemas.microsoft.com/office/excel/2006/main">
          <x14:cfRule type="cellIs" priority="1" stopIfTrue="1" operator="equal" id="{1DBA279F-169D-4AF7-AD60-5DC54F4C31A0}">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2" stopIfTrue="1" operator="equal" id="{49B883A8-B3DF-4481-9442-045095C4AF0E}">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3" stopIfTrue="1" operator="equal" id="{6F3F4A3D-E1C3-4256-BB4C-38647D55B1B0}">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4" stopIfTrue="1" operator="equal" id="{1E3BC099-17BB-45AB-8E6C-91BB986EC5D4}">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Hoja1!$B$3:$B$4</xm:f>
          </x14:formula1>
          <xm:sqref>U5:X26</xm:sqref>
        </x14:dataValidation>
        <x14:dataValidation type="list" allowBlank="1" showInputMessage="1" showErrorMessage="1" xr:uid="{00000000-0002-0000-0000-000001000000}">
          <x14:formula1>
            <xm:f>Hoja1!$B$10:$B$13</xm:f>
          </x14:formula1>
          <xm:sqref>Z5:Z26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13"/>
  <sheetViews>
    <sheetView workbookViewId="0">
      <selection sqref="A1:IV65536"/>
    </sheetView>
  </sheetViews>
  <sheetFormatPr baseColWidth="10" defaultRowHeight="15" x14ac:dyDescent="0.25"/>
  <cols>
    <col min="2" max="2" width="17.28515625" customWidth="1"/>
  </cols>
  <sheetData>
    <row r="3" spans="2:2" x14ac:dyDescent="0.25">
      <c r="B3" t="s">
        <v>161</v>
      </c>
    </row>
    <row r="4" spans="2:2" x14ac:dyDescent="0.25">
      <c r="B4" t="s">
        <v>162</v>
      </c>
    </row>
    <row r="10" spans="2:2" x14ac:dyDescent="0.25">
      <c r="B10" s="6" t="s">
        <v>163</v>
      </c>
    </row>
    <row r="11" spans="2:2" x14ac:dyDescent="0.25">
      <c r="B11" s="7" t="s">
        <v>164</v>
      </c>
    </row>
    <row r="12" spans="2:2" x14ac:dyDescent="0.25">
      <c r="B12" s="8" t="s">
        <v>165</v>
      </c>
    </row>
    <row r="13" spans="2:2" x14ac:dyDescent="0.25">
      <c r="B13" s="9" t="s">
        <v>166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viembre xmlns="aa7095be-6fc4-440a-9422-8bd9f01f69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13" ma:contentTypeDescription="Crear nuevo documento." ma:contentTypeScope="" ma:versionID="a50071d7a9251f7db61469bdc41e27fa">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479b642a946848c16124bf1799229ec0"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602290-EDA0-4CB9-9FC1-0D3F62E157E2}">
  <ds:schemaRefs>
    <ds:schemaRef ds:uri="http://schemas.microsoft.com/office/2006/metadata/properties"/>
    <ds:schemaRef ds:uri="http://schemas.microsoft.com/office/infopath/2007/PartnerControls"/>
    <ds:schemaRef ds:uri="aa7095be-6fc4-440a-9422-8bd9f01f6955"/>
  </ds:schemaRefs>
</ds:datastoreItem>
</file>

<file path=customXml/itemProps2.xml><?xml version="1.0" encoding="utf-8"?>
<ds:datastoreItem xmlns:ds="http://schemas.openxmlformats.org/officeDocument/2006/customXml" ds:itemID="{55452B35-5164-4470-8065-14FA278E97D7}">
  <ds:schemaRefs>
    <ds:schemaRef ds:uri="http://schemas.microsoft.com/sharepoint/v3/contenttype/forms"/>
  </ds:schemaRefs>
</ds:datastoreItem>
</file>

<file path=customXml/itemProps3.xml><?xml version="1.0" encoding="utf-8"?>
<ds:datastoreItem xmlns:ds="http://schemas.openxmlformats.org/officeDocument/2006/customXml" ds:itemID="{71988FA1-A4AE-4B69-AFAC-69A4453AF1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Hoja2</vt:lpstr>
      <vt:lpstr>Hoja3</vt:lpstr>
      <vt:lpstr>Hoja8</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Milena Corzo Estepa</dc:creator>
  <cp:lastModifiedBy>Lina Hernandez</cp:lastModifiedBy>
  <dcterms:created xsi:type="dcterms:W3CDTF">2020-10-29T16:28:01Z</dcterms:created>
  <dcterms:modified xsi:type="dcterms:W3CDTF">2020-12-03T14:32:35Z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ies>
</file>