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C:\Users\Lina Hernandez\Desktop\LINA\SECRETARIA GOBIERNO\INFORMES\"/>
    </mc:Choice>
  </mc:AlternateContent>
  <xr:revisionPtr revIDLastSave="0" documentId="8_{DEE97094-3DDD-4CE2-A392-80EAD9CE86EC}" xr6:coauthVersionLast="45" xr6:coauthVersionMax="45" xr10:uidLastSave="{00000000-0000-0000-0000-000000000000}"/>
  <bookViews>
    <workbookView xWindow="-120" yWindow="-120" windowWidth="21840" windowHeight="13140" activeTab="1" xr2:uid="{00000000-000D-0000-FFFF-FFFF00000000}"/>
  </bookViews>
  <sheets>
    <sheet name="Hoja2" sheetId="16" r:id="rId1"/>
    <sheet name="Hoja11" sheetId="14" r:id="rId2"/>
    <sheet name="Hoja1" sheetId="15" state="hidden" r:id="rId3"/>
  </sheets>
  <definedNames>
    <definedName name="_xlnm._FilterDatabase" localSheetId="1" hidden="1">Hoja11!$A$4:$AA$20</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6" l="1"/>
  <c r="Y12" i="14" l="1"/>
</calcChain>
</file>

<file path=xl/sharedStrings.xml><?xml version="1.0" encoding="utf-8"?>
<sst xmlns="http://schemas.openxmlformats.org/spreadsheetml/2006/main" count="342" uniqueCount="132">
  <si>
    <t>Control Financiero</t>
  </si>
  <si>
    <t>02 - AUDITORIA DE DESEMPEÑO</t>
  </si>
  <si>
    <t>DIRECCIÓN SECTOR PARTICIPACION CIUDADANA Y DESARROLLO LOCAL</t>
  </si>
  <si>
    <t>2021-06-30</t>
  </si>
  <si>
    <t>Gestión Presupuestal</t>
  </si>
  <si>
    <t>01 - AUDITORIA DE REGULARIDAD</t>
  </si>
  <si>
    <t>3.3.3.1</t>
  </si>
  <si>
    <t>3.3.1</t>
  </si>
  <si>
    <t>Planes, Programas y Proyectos y/o Plan Estrátegico</t>
  </si>
  <si>
    <t>Control de Resultados</t>
  </si>
  <si>
    <t>Fecha de terminación</t>
  </si>
  <si>
    <t>Fecha de inicio</t>
  </si>
  <si>
    <t>Área responsable</t>
  </si>
  <si>
    <t>Valor meta</t>
  </si>
  <si>
    <t>Fórmula indicador</t>
  </si>
  <si>
    <t>Nombre indicador</t>
  </si>
  <si>
    <t>Descripción acción</t>
  </si>
  <si>
    <t>Código acción</t>
  </si>
  <si>
    <t>Causa hallazgo</t>
  </si>
  <si>
    <t>Descripción hallazgo</t>
  </si>
  <si>
    <t>Nro. hallazgo</t>
  </si>
  <si>
    <t>Factor</t>
  </si>
  <si>
    <t>Componente</t>
  </si>
  <si>
    <t>Modalidad</t>
  </si>
  <si>
    <t>Código auditoría PAD</t>
  </si>
  <si>
    <t>Vigencia auditoría</t>
  </si>
  <si>
    <t>Sectorial que generó la auditoría</t>
  </si>
  <si>
    <t>Dependencia</t>
  </si>
  <si>
    <t>Código entidad</t>
  </si>
  <si>
    <t>No.</t>
  </si>
  <si>
    <t>2020-12-31</t>
  </si>
  <si>
    <t>2020-07-01</t>
  </si>
  <si>
    <t>2020-11-01</t>
  </si>
  <si>
    <t>3.2.1</t>
  </si>
  <si>
    <t>3.3.2</t>
  </si>
  <si>
    <t>3.3.3</t>
  </si>
  <si>
    <t>3.3.4</t>
  </si>
  <si>
    <t>3.3.5</t>
  </si>
  <si>
    <t>2020-10-01</t>
  </si>
  <si>
    <t>3.3.6</t>
  </si>
  <si>
    <t>5</t>
  </si>
  <si>
    <t>FONDO DE DESARROLLO LOCAL DE USME</t>
  </si>
  <si>
    <t>HALLAZGO ADMINISTRATIVO. POR INEFECTIVIDAD DE LAS ACCIONES DE MEJORAMIENTO PLANTEADAS PARA EL HALLAZGO 3.1.4 AUDITORÍA DESEMPEÑO CÓD 111 PAD 2019.</t>
  </si>
  <si>
    <t>OBSERVACIÓN ADMINISTRATIVA. POR INEFECTIVIDAD DE LAS ACCIONES DE MEJORAMIENTO PLANTEADAS PARA EL HALLAZGO 3.1.4 AUDITORÍA DESEMPEÑO CÓD 111 PAD 2019.</t>
  </si>
  <si>
    <t>CONSOLIDAR LAS ACCIONES DE MEJORA FORMULADAS, HACER SEGUIMIENTO Y SOCIALIZAR AL INTERIOR DE LA ALCALDÍA LOCAL.</t>
  </si>
  <si>
    <t>NÚMERO DE ACCIONES DE MEJORA FORMULADAS Y EJECUTADAS</t>
  </si>
  <si>
    <t>(NO. DE ACCIONES DE MEJORA EJECUTADAS/ NO. DE ACCIONES DE MEJORA FORMULADAS)*100</t>
  </si>
  <si>
    <t>GESTIÓN DE DESARROLLO LOCAL -GDL</t>
  </si>
  <si>
    <t>2021-09-28</t>
  </si>
  <si>
    <t>HALLAZGO ADMINISTRATIVO. POR INCORRECTO REGISTRO DE INFORMACIÓN REPORTADA EN SIVICOF RESPECTO DE LA REGISTRADA EN LA CUENTA CONTABLE 13-11-02 MULTAS.</t>
  </si>
  <si>
    <t>OBSERVACIÓN ADMINISTRATIVA. POR INCORRECTO REGISTRO DE INFORMACIÓN REPORTADA EN SIVICOF RESPECTO DE LA REGISTRADA EN LA CUENTA CONTABLE 13-11-02 MULTAS</t>
  </si>
  <si>
    <t>REALIZAR EL DEBIDO REGISTRO DE LA INFORMACIÓN CONTENIDA A 31 DE DICIEMBRE DE 2020 EN LA CUENTA CONTABLE 1-3-11 MULTAS, EN LA HOJA EXCEL FORMATO CB1009 ....</t>
  </si>
  <si>
    <t>FORMULARIOS VALIDADOS Y REPORTADOS CORRECTAMENTE</t>
  </si>
  <si>
    <t>(NO. DE FORMULARIOS VALIDADOS Y REPORTADOS CORRECTOS/ NO. DE FORMULARIOS A REPORTAR) *100</t>
  </si>
  <si>
    <t>GDL - CONTABILIDAD</t>
  </si>
  <si>
    <t>REALIZAR LA REVISIÓN PREVIA DE LA INFORMACIÓN REGISTRADA EN EL FORMATO CB-0905 CUENTAS POR COBRAR TANTO POR EL PROFESIONAL DE COBRO PERSUASIVO ….</t>
  </si>
  <si>
    <t>HALLAZGO ADMINISTRATIVO CON INCIDENCIA DISCIPLINARIA. POR LA FALTA DE CUSTODIA Y CONSERVACIÓN DE TRES (3) EXPEDIENTES DE MULTAS Y SANCIONES.</t>
  </si>
  <si>
    <t>OBSERVACIÓN ADMINISTRATIVA CON INCIDENCIA DISCIPLINARIA. POR LA FALTA DE CUSTODIA Y CONSERVACIÓN DE TRES (3) EXPEDIENTES DE MULTAS Y SANCIONES.</t>
  </si>
  <si>
    <t>LEVANTAR INVENTARIO DE LOS EXPEDIENTES GENERADOS POR EL ÁREA PARA LA GESTIÓN POLICIVA JURÍDICO LOCAL.</t>
  </si>
  <si>
    <t>INVENTARIO REALIZADO</t>
  </si>
  <si>
    <t>(CANTIDAD DE EXPEDIENTES INVENTARIADOS/ NO, DE EXPEDIENTES GENERADOS)*100</t>
  </si>
  <si>
    <t>GESTIÓN POLICIVA JURÍDICO LOCAL.</t>
  </si>
  <si>
    <t>IMPLEMENTAR CONTROL DE CONSULTA Y PRÉSTAMO DE EXPEDIENTE PREVIA AUTORIZACIÓN DEL LÍDER DE ÁREA RESPONSABLE DE GESTIÓN POLICIVA JURÍDICA LOCAL.</t>
  </si>
  <si>
    <t>CONTROL DE EXPEDIENTES</t>
  </si>
  <si>
    <t>(EXPEDIENTES CONSULTADOS O PRESTADOS / AUTORIZACIONES DE PRÉSTAMO Y/O CONSULTA)*100</t>
  </si>
  <si>
    <t>HALLAZGO ADMINISTRATIVO. POR EL NO REGISTRO CONTABLE DE TRES (3) MULTAS IMPUESTAS Y EN FIRME DURANTE LA VIGENCIA 2018.</t>
  </si>
  <si>
    <t>OBSERVACIÓN ADMINISTRATIVA. POR EL NO REGISTRO CONTABLE DE TRES (3) MULTAS IMPUESTAS Y EN FIRME DURANTE LA VIGENCIA 2018.</t>
  </si>
  <si>
    <t>ELABORAR EL REPORTE DE NOVEDADES DE MULTAS MENSUALMENTE Y REMITIRLO AL CONTADOR DEL FDLU...</t>
  </si>
  <si>
    <t>REPORTE DE NOVEDADES DE MULTAS</t>
  </si>
  <si>
    <t>CANTIDAD DE REPORTES EMITIDOS / CANTIDAD DE REPORTES A REALIZAR</t>
  </si>
  <si>
    <t>REALIZAR UNA MESA DE TRABAJO MENSUAL ENTRE EL FUNCIONARIO QUE EJERCE ROL DE CONTADOR EN EL FDLU Y EL PROFESIONAL DE COBRO PERSUASIVO PARA HACER VERIFICACIÓN DE LOS COBROS...</t>
  </si>
  <si>
    <t>MESAS DE TRABAJO PARA CONCILIACIÓN DE COBROS PERSUASIVOS</t>
  </si>
  <si>
    <t>(NO. DE MESAS DE TRABAJO REALIZADAS/ NO. DE MESAS DE TRABAJO PROGRAMADAS)*100</t>
  </si>
  <si>
    <t>GESTIÓN POLICIVA JURÍDICO LOCAL Y GESTIÓN DE DESARROLLO LOCAL</t>
  </si>
  <si>
    <t>HALLAZGO ADMINISTRATIVO POR EL NO REGISTRO DE LOS AJUSTES EN LA SUBCUENTA DISPONIBILIDAD INICIAL EN EL PRESUPUESTO MENSUAL DE INGRESOS.</t>
  </si>
  <si>
    <t>HALLAZGO ADMINISTRATIVO POR EL NO REGISTRO DE LOS AJUSTES EN LA SUBCUENTA…….</t>
  </si>
  <si>
    <t>CONTINUAR REALIZANDO LOS REGISTROS DE ACUERDO A LOS PARAMETROS ESTABLECIDOS  PARA EL MANEJO DEL APLICATIVO PREDIS EN REGISTRO RECAUDOS.</t>
  </si>
  <si>
    <t>REGISTRO RECAUDOS APLICATIVO PREDIS</t>
  </si>
  <si>
    <t>RECAUDOS OBTENIDOS SOBRE RECAUDOS REGISTRADOS. CIFRA DE EJECUCIONES ACTIVAS DEL FDLU SOBRE EL REGISTRO EN SISTEMAS PREDIS DE LAS CIFRAS DE EJCUCION ACTIVAS.</t>
  </si>
  <si>
    <t>OFICINA DE PRESUPUESTO</t>
  </si>
  <si>
    <t>HALLAZGO ADMINISTRATIVO. POR INCUMPLIMIENTO DEL TÉRMINO EN DÍAS PARA LA SEGUNDA COMUNICACIÓN DE LA ETAPA PERSUASIVA.</t>
  </si>
  <si>
    <t>OBSERVACIÓN ADMINISTRATIVA. POR INCUMPLIMIENTO DEL TÉRMINO EN DÍAS PARA LA SEGUNDA COMUNICACIÓN DE LA ETAPA PERSUASIVA.</t>
  </si>
  <si>
    <t>REALIZAR SOCIALIZACIÓN DEL PROCEDIMIENTO GESTIÓN DE MULTAS Y COBRO PERSUASIVO, ADOPTADO POR LA SDG MEDIANTE LA RESOLUCIÓN 257 DE 2013,…</t>
  </si>
  <si>
    <t>SOCIALIZACIÓN DEL PROCEDIMIENTO</t>
  </si>
  <si>
    <t>(NO. DE ACTIVIDADES DE SOCIALIZACIÓN REALIZADAS/ NO. DE ACTIVIDADES DE SOCIALIZACIÓN PROGRAMADAS) *100</t>
  </si>
  <si>
    <t>DAR CUMPLIMIENTO AL PROCEDIMIENTO GESTIÓN DE MULTAS Y COBRO PERSUASIVO GET-IVC-P007.</t>
  </si>
  <si>
    <t>CUMPLIMIENTO PROCEDIMIENTO MULTAS</t>
  </si>
  <si>
    <t>PROCEDIMIENTO CUMPLIDO/ PROCEDIMIENTO A CUMPLIR</t>
  </si>
  <si>
    <t>GESTIÓN POLICIVA JURÍDICO LOCAL</t>
  </si>
  <si>
    <t>IMPLEMENTAR UNA HERRAMIENTA DE CONTROL QUE ESTABLEZCA ALARMAS PREVENTIVAS PARA MITIGAR EL RIESGO DE VENCIMIENTO DE TÉRMINOS …</t>
  </si>
  <si>
    <t>OPORTUNIDAD EN LA EMISIÓN DE COMUNICADOS</t>
  </si>
  <si>
    <t>HERRAMIENTA DE CONTROL CREADA /HERRAMIENTA DE CONTROL PROGRAMADA</t>
  </si>
  <si>
    <t>HALLAZGO ADMINISTRATIVO. POR EXCEDER EL TIEMPO ESTABLECIDO PARA LA ETAPA PERSUASIVA.</t>
  </si>
  <si>
    <t>OBSERVACIÓN ADMINISTRATIVA. POR EXCEDER EL TIEMPO ESTABLECIDO PARA LA ETAPA PERSUASIVA.</t>
  </si>
  <si>
    <t>REALIZAR SOCIALIZACIÓN DEL PROCEDIMIENTO GESTIÓN DE MULTAS Y COBRO PERSUASIVO, ADOPTADO POR LA SDG ….</t>
  </si>
  <si>
    <t>IMPLEMENTAR UNA HERRAMIENTA DE CONTROL QUE ESTABLEZCA ALARMAS PREVENTIVAS PARA MITIGAR EL RIESGO DE VENCIMIENTO ....</t>
  </si>
  <si>
    <t>OPORTUNIDAD EN LA EJECUCIÓN DE LA ETAPA PERSUASIVA</t>
  </si>
  <si>
    <t>HALLAZGO ADMINISTRATIVO. POR EXCEDER EL TIEMPO PERMITIDO PARA EL TRASLADO DEL EXPEDIENTE A LA OFICINA DE EJECUCIONES FISCALES (OEF).</t>
  </si>
  <si>
    <t>OBSERVACIÓN ADMINISTRATIVA. POR EXCEDER EL TIEMPO PERMITIDO PARA EL TRASLADO DEL EXPEDIENTE A LA OFICINA DE EJECUCIONES FISCALES (OEF).</t>
  </si>
  <si>
    <t>REALIZAR INVENTARIO DE LOS EXPEDIENTES QUE HAYAN AGOTADO LA ETAPA DE COBRO PERSUASIVO POR MULTAS ….</t>
  </si>
  <si>
    <t>INVENTARIO DE EXPEDIENTES CON MULTAS PARA COBRO PERSUASIVO</t>
  </si>
  <si>
    <t>IMPLEMENTAR UNA HERRAMIENTA DE CONTROL QUE ESTABLEZCA ALARMAS PREVENTIVAS PARA EL ENVÍO DE LOS EXPEDIENTES ….</t>
  </si>
  <si>
    <t>OPORTUNIDAD EN EL TRASLADO DE EXPEDIENTES A LA OEF</t>
  </si>
  <si>
    <t>HERRAMIENTA DE CONTROL CREADA /HERRAMIENTA DE CONTROL PROGRAMDA</t>
  </si>
  <si>
    <t>Dependencia: Usme</t>
  </si>
  <si>
    <t>INCIDENCIA</t>
  </si>
  <si>
    <t>SEGUIMIENTO OFICINA DE CONTROL INTERNO</t>
  </si>
  <si>
    <t>Administrativa</t>
  </si>
  <si>
    <t>Disciplinaria</t>
  </si>
  <si>
    <t>Fiscal</t>
  </si>
  <si>
    <t>Penal</t>
  </si>
  <si>
    <t>Porcentaje de avance de la acción observado</t>
  </si>
  <si>
    <t xml:space="preserve">Estado de la acción </t>
  </si>
  <si>
    <t>Observaciones</t>
  </si>
  <si>
    <t>X</t>
  </si>
  <si>
    <t>-</t>
  </si>
  <si>
    <t>Vencida</t>
  </si>
  <si>
    <t>Sin iniciar</t>
  </si>
  <si>
    <t>En ejecución</t>
  </si>
  <si>
    <t>Cumplida</t>
  </si>
  <si>
    <t>Matriz de seguimiento Plan de mejoramiento Contraloría de Bogotá</t>
  </si>
  <si>
    <t>Información general PM (Fuente SIVICOF)</t>
  </si>
  <si>
    <t>Se observa la ejecución de la actividad formulada, no se observa a la fecha de reporte de la información de la ejecución de octubre y está pendiente noviembre y diciembre de acuerdo a la programación de inicio y finalización de la actividad</t>
  </si>
  <si>
    <t>Se observan mesas de trabajo y liquidación del contrato sobre el cual observó la Contraloría, sin mebago la acción relacionada con la socialización de las acciones de mejora incluídas en el plan de mejoramiento no se observan por tanto es necesario que se realice la acción formulada con el fin de prevenir que nuevas situaciones como la evidenciada por el ente de control se vuelvan a presentar.</t>
  </si>
  <si>
    <t>No se ha dado inicio a la acción, el plazo formulado es de diciembre de 2020 a junio de 2021</t>
  </si>
  <si>
    <t>No se observa avances en el levantamiento del inventario, se anexa un acta de reunión del mes de octubre.</t>
  </si>
  <si>
    <t>No se observa avance en la acción programada</t>
  </si>
  <si>
    <t>Se observa mesa de trabajo con el personal de Cobro persuasivo pero no se observa la socialización del procedimeinto de acuerdo a lo establecido en la acción</t>
  </si>
  <si>
    <t>Etiquetas de fila</t>
  </si>
  <si>
    <t>Total general</t>
  </si>
  <si>
    <t>Etiquetas de columna</t>
  </si>
  <si>
    <t xml:space="preserve">Cuenta de Estado de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</si>
</sst>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7"/>
      <color indexed="8"/>
      <name val="Arial"/>
      <family val="2"/>
    </font>
    <font>
      <sz val="7"/>
      <color indexed="8"/>
      <name val="sans-serif"/>
    </font>
    <font>
      <b/>
      <i/>
      <sz val="11"/>
      <color indexed="8"/>
      <name val="Arial Narrow"/>
      <family val="2"/>
    </font>
    <font>
      <sz val="11"/>
      <color theme="1"/>
      <name val="Calibri"/>
      <family val="2"/>
      <scheme val="minor"/>
    </font>
    <font>
      <sz val="11"/>
      <color theme="1"/>
      <name val="Arial Narrow"/>
      <family val="2"/>
    </font>
    <font>
      <b/>
      <sz val="11"/>
      <color theme="1"/>
      <name val="Arial Narrow"/>
      <family val="2"/>
    </font>
    <font>
      <b/>
      <sz val="8"/>
      <color indexed="8"/>
      <name val="Arial Narrow"/>
      <family val="2"/>
    </font>
    <font>
      <b/>
      <sz val="8"/>
      <color theme="1"/>
      <name val="Arial Narrow"/>
      <family val="2"/>
    </font>
    <font>
      <b/>
      <sz val="11"/>
      <color rgb="FF000000"/>
      <name val="Calibri"/>
      <family val="2"/>
    </font>
    <font>
      <sz val="10"/>
      <color theme="1"/>
      <name val="Arial"/>
      <family val="2"/>
    </font>
  </fonts>
  <fills count="9">
    <fill>
      <patternFill patternType="none"/>
    </fill>
    <fill>
      <patternFill patternType="gray125"/>
    </fill>
    <fill>
      <patternFill patternType="solid">
        <fgColor theme="9" tint="0.39997558519241921"/>
        <bgColor indexed="64"/>
      </patternFill>
    </fill>
    <fill>
      <patternFill patternType="solid">
        <fgColor rgb="FFF1F1B4"/>
        <bgColor indexed="64"/>
      </patternFill>
    </fill>
    <fill>
      <patternFill patternType="solid">
        <fgColor theme="5" tint="0.39997558519241921"/>
        <bgColor indexed="64"/>
      </patternFill>
    </fill>
    <fill>
      <patternFill patternType="solid">
        <fgColor rgb="FFFF0000"/>
        <bgColor indexed="64"/>
      </patternFill>
    </fill>
    <fill>
      <patternFill patternType="solid">
        <fgColor rgb="FFF4B084"/>
        <bgColor indexed="64"/>
      </patternFill>
    </fill>
    <fill>
      <patternFill patternType="solid">
        <fgColor rgb="FF8EA9DB"/>
        <bgColor indexed="64"/>
      </patternFill>
    </fill>
    <fill>
      <patternFill patternType="solid">
        <fgColor rgb="FFA9D08E"/>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4" fillId="0" borderId="0" applyFont="0" applyFill="0" applyBorder="0" applyAlignment="0" applyProtection="0"/>
  </cellStyleXfs>
  <cellXfs count="27">
    <xf numFmtId="0" fontId="0" fillId="0" borderId="0" xfId="0"/>
    <xf numFmtId="0" fontId="5" fillId="0" borderId="0" xfId="0" applyFont="1"/>
    <xf numFmtId="0" fontId="7" fillId="4" borderId="1" xfId="0" applyFont="1" applyFill="1" applyBorder="1" applyAlignment="1">
      <alignment horizontal="center" vertical="center" textRotation="90" wrapText="1"/>
    </xf>
    <xf numFmtId="0" fontId="8"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left" vertical="center" wrapText="1"/>
    </xf>
    <xf numFmtId="0" fontId="9" fillId="5" borderId="1" xfId="0" applyFont="1" applyFill="1" applyBorder="1" applyAlignment="1">
      <alignment horizontal="center"/>
    </xf>
    <xf numFmtId="0" fontId="9" fillId="6" borderId="1" xfId="0" applyFont="1" applyFill="1" applyBorder="1" applyAlignment="1">
      <alignment horizontal="center"/>
    </xf>
    <xf numFmtId="0" fontId="9" fillId="7" borderId="1" xfId="0" applyFont="1" applyFill="1" applyBorder="1" applyAlignment="1">
      <alignment horizontal="center"/>
    </xf>
    <xf numFmtId="0" fontId="9" fillId="8" borderId="1" xfId="0" applyFont="1" applyFill="1" applyBorder="1" applyAlignment="1">
      <alignment horizontal="center"/>
    </xf>
    <xf numFmtId="0" fontId="0" fillId="0" borderId="1" xfId="0" applyBorder="1" applyAlignment="1">
      <alignment horizontal="center" vertical="center"/>
    </xf>
    <xf numFmtId="9" fontId="0" fillId="0" borderId="1" xfId="1" applyFont="1" applyBorder="1" applyAlignment="1">
      <alignment horizontal="center" vertical="center"/>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0" borderId="1" xfId="0" applyBorder="1" applyAlignment="1">
      <alignment vertical="center" wrapText="1"/>
    </xf>
    <xf numFmtId="0" fontId="10" fillId="0" borderId="1" xfId="0" applyFont="1" applyBorder="1" applyAlignment="1">
      <alignment horizontal="justify" vertical="center" wrapText="1"/>
    </xf>
    <xf numFmtId="0" fontId="0" fillId="0" borderId="0" xfId="0" pivotButton="1"/>
    <xf numFmtId="0" fontId="0" fillId="0" borderId="0" xfId="0" applyAlignment="1">
      <alignment horizontal="left"/>
    </xf>
    <xf numFmtId="0" fontId="0" fillId="0" borderId="0" xfId="0" applyNumberFormat="1"/>
    <xf numFmtId="9" fontId="0" fillId="0" borderId="0" xfId="1" applyFont="1"/>
    <xf numFmtId="0" fontId="6" fillId="0" borderId="1" xfId="0" applyFont="1" applyBorder="1" applyAlignment="1">
      <alignment horizontal="center"/>
    </xf>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8" fillId="4" borderId="1" xfId="0" applyFont="1" applyFill="1" applyBorder="1" applyAlignment="1">
      <alignment horizontal="center" vertical="top"/>
    </xf>
    <xf numFmtId="0" fontId="6" fillId="0" borderId="2" xfId="0" applyFont="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cellXfs>
  <cellStyles count="2">
    <cellStyle name="Normal" xfId="0" builtinId="0"/>
    <cellStyle name="Porcentaje" xfId="1" builtinId="5"/>
  </cellStyles>
  <dxfs count="56">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
      <font>
        <b/>
        <i val="0"/>
      </font>
      <fill>
        <patternFill>
          <bgColor rgb="FFFF0000"/>
        </patternFill>
      </fill>
      <border>
        <left style="thin">
          <color auto="1"/>
        </left>
        <right style="thin">
          <color auto="1"/>
        </right>
        <top style="thin">
          <color auto="1"/>
        </top>
        <bottom style="thin">
          <color auto="1"/>
        </bottom>
        <vertical/>
        <horizontal/>
      </border>
    </dxf>
    <dxf>
      <font>
        <b/>
        <i val="0"/>
      </font>
      <fill>
        <patternFill>
          <bgColor rgb="FFFFFF00"/>
        </patternFill>
      </fill>
      <border>
        <left style="thin">
          <color auto="1"/>
        </left>
        <right style="thin">
          <color auto="1"/>
        </right>
        <top style="thin">
          <color auto="1"/>
        </top>
        <bottom style="thin">
          <color auto="1"/>
        </bottom>
        <vertical/>
        <horizontal/>
      </border>
    </dxf>
    <dxf>
      <font>
        <b/>
        <i val="0"/>
      </font>
      <fill>
        <patternFill>
          <bgColor rgb="FF0070C0"/>
        </patternFill>
      </fill>
      <border>
        <left style="thin">
          <color auto="1"/>
        </left>
        <right style="thin">
          <color auto="1"/>
        </right>
        <top style="thin">
          <color auto="1"/>
        </top>
        <bottom style="thin">
          <color auto="1"/>
        </bottom>
        <vertical/>
        <horizontal/>
      </border>
    </dxf>
    <dxf>
      <font>
        <b/>
        <i val="0"/>
      </font>
      <fill>
        <patternFill>
          <bgColor rgb="FF00B05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lga Milena Corzo Estepa" refreshedDate="44167.679777199075" createdVersion="6" refreshedVersion="6" minRefreshableVersion="3" recordCount="16" xr:uid="{C5B011BB-1353-46D7-91E7-00DC0C6CD473}">
  <cacheSource type="worksheet">
    <worksheetSource ref="A4:AA20" sheet="Hoja11"/>
  </cacheSource>
  <cacheFields count="27">
    <cacheField name="No." numFmtId="0">
      <sharedItems containsSemiMixedTypes="0" containsString="0" containsNumber="1" containsInteger="1" minValue="283" maxValue="309"/>
    </cacheField>
    <cacheField name="Código entidad" numFmtId="0">
      <sharedItems/>
    </cacheField>
    <cacheField name="Dependencia" numFmtId="0">
      <sharedItems/>
    </cacheField>
    <cacheField name="Sectorial que generó la auditoría" numFmtId="0">
      <sharedItems/>
    </cacheField>
    <cacheField name="Vigencia auditoría" numFmtId="0">
      <sharedItems containsSemiMixedTypes="0" containsString="0" containsNumber="1" containsInteger="1" minValue="2020" maxValue="2020" count="1">
        <n v="2020"/>
      </sharedItems>
    </cacheField>
    <cacheField name="Código auditoría PAD" numFmtId="0">
      <sharedItems containsSemiMixedTypes="0" containsString="0" containsNumber="1" containsInteger="1" minValue="134" maxValue="185"/>
    </cacheField>
    <cacheField name="Modalidad" numFmtId="0">
      <sharedItems/>
    </cacheField>
    <cacheField name="Componente" numFmtId="0">
      <sharedItems/>
    </cacheField>
    <cacheField name="Factor" numFmtId="0">
      <sharedItems/>
    </cacheField>
    <cacheField name="Nro. hallazgo" numFmtId="0">
      <sharedItems count="8">
        <s v="3.2.1"/>
        <s v="3.3.1"/>
        <s v="3.3.2"/>
        <s v="3.3.3"/>
        <s v="3.3.3.1"/>
        <s v="3.3.4"/>
        <s v="3.3.5"/>
        <s v="3.3.6"/>
      </sharedItems>
    </cacheField>
    <cacheField name="Descripción hallazgo" numFmtId="0">
      <sharedItems/>
    </cacheField>
    <cacheField name="Causa hallazgo" numFmtId="0">
      <sharedItems/>
    </cacheField>
    <cacheField name="Código acción" numFmtId="0">
      <sharedItems containsSemiMixedTypes="0" containsString="0" containsNumber="1" containsInteger="1" minValue="1" maxValue="3"/>
    </cacheField>
    <cacheField name="Descripción acción" numFmtId="0">
      <sharedItems/>
    </cacheField>
    <cacheField name="Nombre indicador" numFmtId="0">
      <sharedItems/>
    </cacheField>
    <cacheField name="Fórmula indicador" numFmtId="0">
      <sharedItems/>
    </cacheField>
    <cacheField name="Valor meta" numFmtId="0">
      <sharedItems containsSemiMixedTypes="0" containsString="0" containsNumber="1" containsInteger="1" minValue="1" maxValue="1"/>
    </cacheField>
    <cacheField name="Área responsable" numFmtId="0">
      <sharedItems count="6">
        <s v="GESTIÓN DE DESARROLLO LOCAL -GDL"/>
        <s v="GDL - CONTABILIDAD"/>
        <s v="GESTIÓN POLICIVA JURÍDICO LOCAL."/>
        <s v="GESTIÓN POLICIVA JURÍDICO LOCAL Y GESTIÓN DE DESARROLLO LOCAL"/>
        <s v="OFICINA DE PRESUPUESTO"/>
        <s v="GESTIÓN POLICIVA JURÍDICO LOCAL"/>
      </sharedItems>
    </cacheField>
    <cacheField name="Fecha de inicio" numFmtId="0">
      <sharedItems/>
    </cacheField>
    <cacheField name="Fecha de terminación" numFmtId="0">
      <sharedItems/>
    </cacheField>
    <cacheField name="Administrativa" numFmtId="0">
      <sharedItems/>
    </cacheField>
    <cacheField name="Disciplinaria" numFmtId="0">
      <sharedItems containsBlank="1"/>
    </cacheField>
    <cacheField name="Fiscal" numFmtId="0">
      <sharedItems containsNonDate="0" containsString="0" containsBlank="1"/>
    </cacheField>
    <cacheField name="Penal" numFmtId="0">
      <sharedItems containsNonDate="0" containsString="0" containsBlank="1"/>
    </cacheField>
    <cacheField name="Porcentaje de avance de la acción observado" numFmtId="9">
      <sharedItems containsSemiMixedTypes="0" containsString="0" containsNumber="1" minValue="0" maxValue="0.51"/>
    </cacheField>
    <cacheField name="Estado de la acción " numFmtId="0">
      <sharedItems count="2">
        <s v="Sin iniciar"/>
        <s v="En ejecución"/>
      </sharedItems>
    </cacheField>
    <cacheField name="Observaciones"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
  <r>
    <n v="283"/>
    <s v="5"/>
    <s v="FONDO DE DESARROLLO LOCAL DE USME"/>
    <s v="DIRECCIÓN SECTOR PARTICIPACION CIUDADANA Y DESARROLLO LOCAL"/>
    <x v="0"/>
    <n v="185"/>
    <s v="02 - AUDITORIA DE DESEMPEÑO"/>
    <s v="Control de Resultados"/>
    <s v="Planes, Programas y Proyectos y/o Plan Estrátegico"/>
    <x v="0"/>
    <s v="HALLAZGO ADMINISTRATIVO. POR INEFECTIVIDAD DE LAS ACCIONES DE MEJORAMIENTO PLANTEADAS PARA EL HALLAZGO 3.1.4 AUDITORÍA DESEMPEÑO CÓD 111 PAD 2019."/>
    <s v="OBSERVACIÓN ADMINISTRATIVA. POR INEFECTIVIDAD DE LAS ACCIONES DE MEJORAMIENTO PLANTEADAS PARA EL HALLAZGO 3.1.4 AUDITORÍA DESEMPEÑO CÓD 111 PAD 2019."/>
    <n v="1"/>
    <s v="CONSOLIDAR LAS ACCIONES DE MEJORA FORMULADAS, HACER SEGUIMIENTO Y SOCIALIZAR AL INTERIOR DE LA ALCALDÍA LOCAL."/>
    <s v="NÚMERO DE ACCIONES DE MEJORA FORMULADAS Y EJECUTADAS"/>
    <s v="(NO. DE ACCIONES DE MEJORA EJECUTADAS/ NO. DE ACCIONES DE MEJORA FORMULADAS)*100"/>
    <n v="1"/>
    <x v="0"/>
    <s v="2020-11-01"/>
    <s v="2021-09-28"/>
    <s v="X"/>
    <m/>
    <m/>
    <m/>
    <n v="0"/>
    <x v="0"/>
    <s v="Se observan mesas de trabajo y liquidación del contrato sobre el cual observó la Contraloría, sin mebago la acción relacionada con la socialización de las acciones de mejora incluídas en el plan de mejoramiento no se observan por tanto es necesario que se realice la acción formulada con el fin de prevenir que nuevas situaciones como la evidenciada por el ente de control se vuelvan a presentar."/>
  </r>
  <r>
    <n v="292"/>
    <s v="5"/>
    <s v="FONDO DE DESARROLLO LOCAL DE USME"/>
    <s v="DIRECCIÓN SECTOR PARTICIPACION CIUDADANA Y DESARROLLO LOCAL"/>
    <x v="0"/>
    <n v="185"/>
    <s v="02 - AUDITORIA DE DESEMPEÑO"/>
    <s v="Control de Resultados"/>
    <s v="Planes, Programas y Proyectos y/o Plan Estrátegico"/>
    <x v="1"/>
    <s v="HALLAZGO ADMINISTRATIVO. POR INCORRECTO REGISTRO DE INFORMACIÓN REPORTADA EN SIVICOF RESPECTO DE LA REGISTRADA EN LA CUENTA CONTABLE 13-11-02 MULTAS."/>
    <s v="OBSERVACIÓN ADMINISTRATIVA. POR INCORRECTO REGISTRO DE INFORMACIÓN REPORTADA EN SIVICOF RESPECTO DE LA REGISTRADA EN LA CUENTA CONTABLE 13-11-02 MULTAS"/>
    <n v="1"/>
    <s v="REALIZAR EL DEBIDO REGISTRO DE LA INFORMACIÓN CONTENIDA A 31 DE DICIEMBRE DE 2020 EN LA CUENTA CONTABLE 1-3-11 MULTAS, EN LA HOJA EXCEL FORMATO CB1009 ...."/>
    <s v="FORMULARIOS VALIDADOS Y REPORTADOS CORRECTAMENTE"/>
    <s v="(NO. DE FORMULARIOS VALIDADOS Y REPORTADOS CORRECTOS/ NO. DE FORMULARIOS A REPORTAR) *100"/>
    <n v="1"/>
    <x v="1"/>
    <s v="2020-12-31"/>
    <s v="2021-06-30"/>
    <s v="X"/>
    <m/>
    <m/>
    <m/>
    <n v="0"/>
    <x v="0"/>
    <s v="No se ha dado inicio a la acción, el plazo formulado es de diciembre de 2020 a junio de 2021"/>
  </r>
  <r>
    <n v="293"/>
    <s v="5"/>
    <s v="FONDO DE DESARROLLO LOCAL DE USME"/>
    <s v="DIRECCIÓN SECTOR PARTICIPACION CIUDADANA Y DESARROLLO LOCAL"/>
    <x v="0"/>
    <n v="185"/>
    <s v="02 - AUDITORIA DE DESEMPEÑO"/>
    <s v="Control de Resultados"/>
    <s v="Planes, Programas y Proyectos y/o Plan Estrátegico"/>
    <x v="1"/>
    <s v="HALLAZGO ADMINISTRATIVO. POR INCORRECTO REGISTRO DE INFORMACIÓN REPORTADA EN SIVICOF RESPECTO DE LA REGISTRADA EN LA CUENTA CONTABLE 13-11-02 MULTAS."/>
    <s v="OBSERVACIÓN ADMINISTRATIVA. POR INCORRECTO REGISTRO DE INFORMACIÓN REPORTADA EN SIVICOF RESPECTO DE LA REGISTRADA EN LA CUENTA CONTABLE 13-11-02 MULTAS"/>
    <n v="2"/>
    <s v="REALIZAR LA REVISIÓN PREVIA DE LA INFORMACIÓN REGISTRADA EN EL FORMATO CB-0905 CUENTAS POR COBRAR TANTO POR EL PROFESIONAL DE COBRO PERSUASIVO …."/>
    <s v="FORMULARIOS VALIDADOS Y REPORTADOS CORRECTAMENTE"/>
    <s v="(NO. DE FORMULARIOS VALIDADOS Y REPORTADOS CORRECTOS/ NO. DE FORMULARIOS A REPORTAR) *100"/>
    <n v="1"/>
    <x v="1"/>
    <s v="2020-12-31"/>
    <s v="2021-06-30"/>
    <s v="X"/>
    <m/>
    <m/>
    <m/>
    <n v="0"/>
    <x v="0"/>
    <s v="No se ha dado inicio a la acción, el plazo formulado es de diciembre de 2020 a junio de 2021"/>
  </r>
  <r>
    <n v="297"/>
    <s v="5"/>
    <s v="FONDO DE DESARROLLO LOCAL DE USME"/>
    <s v="DIRECCIÓN SECTOR PARTICIPACION CIUDADANA Y DESARROLLO LOCAL"/>
    <x v="0"/>
    <n v="185"/>
    <s v="02 - AUDITORIA DE DESEMPEÑO"/>
    <s v="Control de Resultados"/>
    <s v="Planes, Programas y Proyectos y/o Plan Estrátegico"/>
    <x v="2"/>
    <s v="HALLAZGO ADMINISTRATIVO CON INCIDENCIA DISCIPLINARIA. POR LA FALTA DE CUSTODIA Y CONSERVACIÓN DE TRES (3) EXPEDIENTES DE MULTAS Y SANCIONES."/>
    <s v="OBSERVACIÓN ADMINISTRATIVA CON INCIDENCIA DISCIPLINARIA. POR LA FALTA DE CUSTODIA Y CONSERVACIÓN DE TRES (3) EXPEDIENTES DE MULTAS Y SANCIONES."/>
    <n v="1"/>
    <s v="LEVANTAR INVENTARIO DE LOS EXPEDIENTES GENERADOS POR EL ÁREA PARA LA GESTIÓN POLICIVA JURÍDICO LOCAL."/>
    <s v="INVENTARIO REALIZADO"/>
    <s v="(CANTIDAD DE EXPEDIENTES INVENTARIADOS/ NO, DE EXPEDIENTES GENERADOS)*100"/>
    <n v="1"/>
    <x v="2"/>
    <s v="2020-11-01"/>
    <s v="2021-09-28"/>
    <s v="X"/>
    <s v="X"/>
    <m/>
    <m/>
    <n v="0"/>
    <x v="0"/>
    <s v="No se observa avances en el levantamiento del inventario, se anexa un acta de reunión del mes de octubre."/>
  </r>
  <r>
    <n v="298"/>
    <s v="5"/>
    <s v="FONDO DE DESARROLLO LOCAL DE USME"/>
    <s v="DIRECCIÓN SECTOR PARTICIPACION CIUDADANA Y DESARROLLO LOCAL"/>
    <x v="0"/>
    <n v="185"/>
    <s v="02 - AUDITORIA DE DESEMPEÑO"/>
    <s v="Control de Resultados"/>
    <s v="Planes, Programas y Proyectos y/o Plan Estrátegico"/>
    <x v="2"/>
    <s v="HALLAZGO ADMINISTRATIVO CON INCIDENCIA DISCIPLINARIA. POR LA FALTA DE CUSTODIA Y CONSERVACIÓN DE TRES (3) EXPEDIENTES DE MULTAS Y SANCIONES."/>
    <s v="OBSERVACIÓN ADMINISTRATIVA CON INCIDENCIA DISCIPLINARIA. POR LA FALTA DE CUSTODIA Y CONSERVACIÓN DE TRES (3) EXPEDIENTES DE MULTAS Y SANCIONES."/>
    <n v="2"/>
    <s v="IMPLEMENTAR CONTROL DE CONSULTA Y PRÉSTAMO DE EXPEDIENTE PREVIA AUTORIZACIÓN DEL LÍDER DE ÁREA RESPONSABLE DE GESTIÓN POLICIVA JURÍDICA LOCAL."/>
    <s v="CONTROL DE EXPEDIENTES"/>
    <s v="(EXPEDIENTES CONSULTADOS O PRESTADOS / AUTORIZACIONES DE PRÉSTAMO Y/O CONSULTA)*100"/>
    <n v="1"/>
    <x v="2"/>
    <s v="2020-11-01"/>
    <s v="2021-09-28"/>
    <s v="X"/>
    <s v="X"/>
    <m/>
    <m/>
    <n v="0"/>
    <x v="0"/>
    <s v="No se observa avance en la acción programada"/>
  </r>
  <r>
    <n v="299"/>
    <s v="5"/>
    <s v="FONDO DE DESARROLLO LOCAL DE USME"/>
    <s v="DIRECCIÓN SECTOR PARTICIPACION CIUDADANA Y DESARROLLO LOCAL"/>
    <x v="0"/>
    <n v="185"/>
    <s v="02 - AUDITORIA DE DESEMPEÑO"/>
    <s v="Control de Resultados"/>
    <s v="Planes, Programas y Proyectos y/o Plan Estrátegico"/>
    <x v="3"/>
    <s v="HALLAZGO ADMINISTRATIVO. POR EL NO REGISTRO CONTABLE DE TRES (3) MULTAS IMPUESTAS Y EN FIRME DURANTE LA VIGENCIA 2018."/>
    <s v="OBSERVACIÓN ADMINISTRATIVA. POR EL NO REGISTRO CONTABLE DE TRES (3) MULTAS IMPUESTAS Y EN FIRME DURANTE LA VIGENCIA 2018."/>
    <n v="1"/>
    <s v="ELABORAR EL REPORTE DE NOVEDADES DE MULTAS MENSUALMENTE Y REMITIRLO AL CONTADOR DEL FDLU..."/>
    <s v="REPORTE DE NOVEDADES DE MULTAS"/>
    <s v="CANTIDAD DE REPORTES EMITIDOS / CANTIDAD DE REPORTES A REALIZAR"/>
    <n v="1"/>
    <x v="2"/>
    <s v="2020-11-01"/>
    <s v="2021-09-28"/>
    <s v="X"/>
    <m/>
    <m/>
    <m/>
    <n v="0"/>
    <x v="0"/>
    <s v="No se observa avance en la acción programada"/>
  </r>
  <r>
    <n v="300"/>
    <s v="5"/>
    <s v="FONDO DE DESARROLLO LOCAL DE USME"/>
    <s v="DIRECCIÓN SECTOR PARTICIPACION CIUDADANA Y DESARROLLO LOCAL"/>
    <x v="0"/>
    <n v="185"/>
    <s v="02 - AUDITORIA DE DESEMPEÑO"/>
    <s v="Control de Resultados"/>
    <s v="Planes, Programas y Proyectos y/o Plan Estrátegico"/>
    <x v="3"/>
    <s v="HALLAZGO ADMINISTRATIVO. POR EL NO REGISTRO CONTABLE DE TRES (3) MULTAS IMPUESTAS Y EN FIRME DURANTE LA VIGENCIA 2018."/>
    <s v="OBSERVACIÓN ADMINISTRATIVA. POR EL NO REGISTRO CONTABLE DE TRES (3) MULTAS IMPUESTAS Y EN FIRME DURANTE LA VIGENCIA 2018."/>
    <n v="2"/>
    <s v="REALIZAR UNA MESA DE TRABAJO MENSUAL ENTRE EL FUNCIONARIO QUE EJERCE ROL DE CONTADOR EN EL FDLU Y EL PROFESIONAL DE COBRO PERSUASIVO PARA HACER VERIFICACIÓN DE LOS COBROS..."/>
    <s v="MESAS DE TRABAJO PARA CONCILIACIÓN DE COBROS PERSUASIVOS"/>
    <s v="(NO. DE MESAS DE TRABAJO REALIZADAS/ NO. DE MESAS DE TRABAJO PROGRAMADAS)*100"/>
    <n v="1"/>
    <x v="3"/>
    <s v="2020-10-01"/>
    <s v="2021-09-28"/>
    <s v="X"/>
    <m/>
    <m/>
    <m/>
    <n v="0"/>
    <x v="0"/>
    <s v="No se observa avance en la acción programada"/>
  </r>
  <r>
    <n v="301"/>
    <s v="5"/>
    <s v="FONDO DE DESARROLLO LOCAL DE USME"/>
    <s v="DIRECCIÓN SECTOR PARTICIPACION CIUDADANA Y DESARROLLO LOCAL"/>
    <x v="0"/>
    <n v="134"/>
    <s v="01 - AUDITORIA DE REGULARIDAD"/>
    <s v="Control Financiero"/>
    <s v="Gestión Presupuestal"/>
    <x v="4"/>
    <s v="HALLAZGO ADMINISTRATIVO POR EL NO REGISTRO DE LOS AJUSTES EN LA SUBCUENTA DISPONIBILIDAD INICIAL EN EL PRESUPUESTO MENSUAL DE INGRESOS."/>
    <s v="HALLAZGO ADMINISTRATIVO POR EL NO REGISTRO DE LOS AJUSTES EN LA SUBCUENTA……."/>
    <n v="1"/>
    <s v="CONTINUAR REALIZANDO LOS REGISTROS DE ACUERDO A LOS PARAMETROS ESTABLECIDOS  PARA EL MANEJO DEL APLICATIVO PREDIS EN REGISTRO RECAUDOS."/>
    <s v="REGISTRO RECAUDOS APLICATIVO PREDIS"/>
    <s v="RECAUDOS OBTENIDOS SOBRE RECAUDOS REGISTRADOS. CIFRA DE EJECUCIONES ACTIVAS DEL FDLU SOBRE EL REGISTRO EN SISTEMAS PREDIS DE LAS CIFRAS DE EJCUCION ACTIVAS."/>
    <n v="1"/>
    <x v="4"/>
    <s v="2020-07-01"/>
    <s v="2020-12-31"/>
    <s v="X"/>
    <m/>
    <m/>
    <m/>
    <n v="0.51"/>
    <x v="1"/>
    <s v="Se observa la ejecución de la actividad formulada, no se observa a la fecha de reporte de la información de la ejecución de octubre y está pendiente noviembre y diciembre de acuerdo a la programación de inicio y finalización de la actividad"/>
  </r>
  <r>
    <n v="302"/>
    <s v="5"/>
    <s v="FONDO DE DESARROLLO LOCAL DE USME"/>
    <s v="DIRECCIÓN SECTOR PARTICIPACION CIUDADANA Y DESARROLLO LOCAL"/>
    <x v="0"/>
    <n v="185"/>
    <s v="02 - AUDITORIA DE DESEMPEÑO"/>
    <s v="Control de Resultados"/>
    <s v="Planes, Programas y Proyectos y/o Plan Estrátegico"/>
    <x v="5"/>
    <s v="HALLAZGO ADMINISTRATIVO. POR INCUMPLIMIENTO DEL TÉRMINO EN DÍAS PARA LA SEGUNDA COMUNICACIÓN DE LA ETAPA PERSUASIVA."/>
    <s v="OBSERVACIÓN ADMINISTRATIVA. POR INCUMPLIMIENTO DEL TÉRMINO EN DÍAS PARA LA SEGUNDA COMUNICACIÓN DE LA ETAPA PERSUASIVA."/>
    <n v="1"/>
    <s v="REALIZAR SOCIALIZACIÓN DEL PROCEDIMIENTO GESTIÓN DE MULTAS Y COBRO PERSUASIVO, ADOPTADO POR LA SDG MEDIANTE LA RESOLUCIÓN 257 DE 2013,…"/>
    <s v="SOCIALIZACIÓN DEL PROCEDIMIENTO"/>
    <s v="(NO. DE ACTIVIDADES DE SOCIALIZACIÓN REALIZADAS/ NO. DE ACTIVIDADES DE SOCIALIZACIÓN PROGRAMADAS) *100"/>
    <n v="1"/>
    <x v="3"/>
    <s v="2020-11-01"/>
    <s v="2020-12-31"/>
    <s v="X"/>
    <m/>
    <m/>
    <m/>
    <n v="0"/>
    <x v="0"/>
    <s v="Se observa mesa de trabajo con el personal de Cobro persuasivo pero no se observa la socialización del procedimeinto de acuerdo a lo establecido en la acción"/>
  </r>
  <r>
    <n v="303"/>
    <s v="5"/>
    <s v="FONDO DE DESARROLLO LOCAL DE USME"/>
    <s v="DIRECCIÓN SECTOR PARTICIPACION CIUDADANA Y DESARROLLO LOCAL"/>
    <x v="0"/>
    <n v="185"/>
    <s v="02 - AUDITORIA DE DESEMPEÑO"/>
    <s v="Control de Resultados"/>
    <s v="Planes, Programas y Proyectos y/o Plan Estrátegico"/>
    <x v="5"/>
    <s v="HALLAZGO ADMINISTRATIVO. POR INCUMPLIMIENTO DEL TÉRMINO EN DÍAS PARA LA SEGUNDA COMUNICACIÓN DE LA ETAPA PERSUASIVA."/>
    <s v="OBSERVACIÓN ADMINISTRATIVA. POR INCUMPLIMIENTO DEL TÉRMINO EN DÍAS PARA LA SEGUNDA COMUNICACIÓN DE LA ETAPA PERSUASIVA."/>
    <n v="2"/>
    <s v="DAR CUMPLIMIENTO AL PROCEDIMIENTO GESTIÓN DE MULTAS Y COBRO PERSUASIVO GET-IVC-P007."/>
    <s v="CUMPLIMIENTO PROCEDIMIENTO MULTAS"/>
    <s v="PROCEDIMIENTO CUMPLIDO/ PROCEDIMIENTO A CUMPLIR"/>
    <n v="1"/>
    <x v="5"/>
    <s v="2020-11-01"/>
    <s v="2021-09-28"/>
    <s v="X"/>
    <m/>
    <m/>
    <m/>
    <n v="0"/>
    <x v="0"/>
    <s v="No se observa avance en la acción programada"/>
  </r>
  <r>
    <n v="304"/>
    <s v="5"/>
    <s v="FONDO DE DESARROLLO LOCAL DE USME"/>
    <s v="DIRECCIÓN SECTOR PARTICIPACION CIUDADANA Y DESARROLLO LOCAL"/>
    <x v="0"/>
    <n v="185"/>
    <s v="02 - AUDITORIA DE DESEMPEÑO"/>
    <s v="Control de Resultados"/>
    <s v="Planes, Programas y Proyectos y/o Plan Estrátegico"/>
    <x v="5"/>
    <s v="HALLAZGO ADMINISTRATIVO. POR INCUMPLIMIENTO DEL TÉRMINO EN DÍAS PARA LA SEGUNDA COMUNICACIÓN DE LA ETAPA PERSUASIVA."/>
    <s v="OBSERVACIÓN ADMINISTRATIVA. POR INCUMPLIMIENTO DEL TÉRMINO EN DÍAS PARA LA SEGUNDA COMUNICACIÓN DE LA ETAPA PERSUASIVA."/>
    <n v="3"/>
    <s v="IMPLEMENTAR UNA HERRAMIENTA DE CONTROL QUE ESTABLEZCA ALARMAS PREVENTIVAS PARA MITIGAR EL RIESGO DE VENCIMIENTO DE TÉRMINOS …"/>
    <s v="OPORTUNIDAD EN LA EMISIÓN DE COMUNICADOS"/>
    <s v="HERRAMIENTA DE CONTROL CREADA /HERRAMIENTA DE CONTROL PROGRAMADA"/>
    <n v="1"/>
    <x v="5"/>
    <s v="2020-11-01"/>
    <s v="2021-09-28"/>
    <s v="X"/>
    <m/>
    <m/>
    <m/>
    <n v="0"/>
    <x v="0"/>
    <s v="No se observa avance en la acción programada"/>
  </r>
  <r>
    <n v="305"/>
    <s v="5"/>
    <s v="FONDO DE DESARROLLO LOCAL DE USME"/>
    <s v="DIRECCIÓN SECTOR PARTICIPACION CIUDADANA Y DESARROLLO LOCAL"/>
    <x v="0"/>
    <n v="185"/>
    <s v="02 - AUDITORIA DE DESEMPEÑO"/>
    <s v="Control de Resultados"/>
    <s v="Planes, Programas y Proyectos y/o Plan Estrátegico"/>
    <x v="6"/>
    <s v="HALLAZGO ADMINISTRATIVO. POR EXCEDER EL TIEMPO ESTABLECIDO PARA LA ETAPA PERSUASIVA."/>
    <s v="OBSERVACIÓN ADMINISTRATIVA. POR EXCEDER EL TIEMPO ESTABLECIDO PARA LA ETAPA PERSUASIVA."/>
    <n v="1"/>
    <s v="REALIZAR SOCIALIZACIÓN DEL PROCEDIMIENTO GESTIÓN DE MULTAS Y COBRO PERSUASIVO, ADOPTADO POR LA SDG …."/>
    <s v="SOCIALIZACIÓN DEL PROCEDIMIENTO"/>
    <s v="(NO. DE ACTIVIDADES DE SOCIALIZACIÓN REALIZADAS/ NO. DE ACTIVIDADES DE SOCIALIZACIÓN PROGRAMADAS) *100"/>
    <n v="1"/>
    <x v="3"/>
    <s v="2020-11-01"/>
    <s v="2020-12-31"/>
    <s v="X"/>
    <m/>
    <m/>
    <m/>
    <n v="0"/>
    <x v="0"/>
    <s v="Se observa mesa de trabajo con el personal de Cobro persuasivo pero no se observa la socialización del procedimeinto de acuerdo a lo establecido en la acción"/>
  </r>
  <r>
    <n v="306"/>
    <s v="5"/>
    <s v="FONDO DE DESARROLLO LOCAL DE USME"/>
    <s v="DIRECCIÓN SECTOR PARTICIPACION CIUDADANA Y DESARROLLO LOCAL"/>
    <x v="0"/>
    <n v="185"/>
    <s v="02 - AUDITORIA DE DESEMPEÑO"/>
    <s v="Control de Resultados"/>
    <s v="Planes, Programas y Proyectos y/o Plan Estrátegico"/>
    <x v="6"/>
    <s v="HALLAZGO ADMINISTRATIVO. POR EXCEDER EL TIEMPO ESTABLECIDO PARA LA ETAPA PERSUASIVA."/>
    <s v="OBSERVACIÓN ADMINISTRATIVA. POR EXCEDER EL TIEMPO ESTABLECIDO PARA LA ETAPA PERSUASIVA."/>
    <n v="2"/>
    <s v="IMPLEMENTAR UNA HERRAMIENTA DE CONTROL QUE ESTABLEZCA ALARMAS PREVENTIVAS PARA MITIGAR EL RIESGO DE VENCIMIENTO ...."/>
    <s v="OPORTUNIDAD EN LA EJECUCIÓN DE LA ETAPA PERSUASIVA"/>
    <s v="HERRAMIENTA DE CONTROL CREADA /HERRAMIENTA DE CONTROL PROGRAMADA"/>
    <n v="1"/>
    <x v="5"/>
    <s v="2020-11-01"/>
    <s v="2021-09-28"/>
    <s v="X"/>
    <m/>
    <m/>
    <m/>
    <n v="0"/>
    <x v="0"/>
    <s v="No se observa avance en la acción programada"/>
  </r>
  <r>
    <n v="307"/>
    <s v="5"/>
    <s v="FONDO DE DESARROLLO LOCAL DE USME"/>
    <s v="DIRECCIÓN SECTOR PARTICIPACION CIUDADANA Y DESARROLLO LOCAL"/>
    <x v="0"/>
    <n v="185"/>
    <s v="02 - AUDITORIA DE DESEMPEÑO"/>
    <s v="Control de Resultados"/>
    <s v="Planes, Programas y Proyectos y/o Plan Estrátegico"/>
    <x v="7"/>
    <s v="HALLAZGO ADMINISTRATIVO. POR EXCEDER EL TIEMPO PERMITIDO PARA EL TRASLADO DEL EXPEDIENTE A LA OFICINA DE EJECUCIONES FISCALES (OEF)."/>
    <s v="OBSERVACIÓN ADMINISTRATIVA. POR EXCEDER EL TIEMPO PERMITIDO PARA EL TRASLADO DEL EXPEDIENTE A LA OFICINA DE EJECUCIONES FISCALES (OEF)."/>
    <n v="1"/>
    <s v="REALIZAR SOCIALIZACIÓN DEL PROCEDIMIENTO GESTIÓN DE MULTAS Y COBRO PERSUASIVO, ADOPTADO POR LA SDG …."/>
    <s v="SOCIALIZACIÓN DEL PROCEDIMIENTO"/>
    <s v="(NO. DE ACTIVIDADES DE SOCIALIZACIÓN REALIZADAS/ NO. DE ACTIVIDADES DE SOCIALIZACIÓN PROGRAMADAS) *100"/>
    <n v="1"/>
    <x v="3"/>
    <s v="2020-11-01"/>
    <s v="2020-12-31"/>
    <s v="X"/>
    <m/>
    <m/>
    <m/>
    <n v="0"/>
    <x v="0"/>
    <s v="Se observa mesa de trabajo con el personal de Cobro persuasivo pero no se observa la socialización del procedimeinto de acuerdo a lo establecido en la acción"/>
  </r>
  <r>
    <n v="308"/>
    <s v="5"/>
    <s v="FONDO DE DESARROLLO LOCAL DE USME"/>
    <s v="DIRECCIÓN SECTOR PARTICIPACION CIUDADANA Y DESARROLLO LOCAL"/>
    <x v="0"/>
    <n v="185"/>
    <s v="02 - AUDITORIA DE DESEMPEÑO"/>
    <s v="Control de Resultados"/>
    <s v="Planes, Programas y Proyectos y/o Plan Estrátegico"/>
    <x v="7"/>
    <s v="HALLAZGO ADMINISTRATIVO. POR EXCEDER EL TIEMPO PERMITIDO PARA EL TRASLADO DEL EXPEDIENTE A LA OFICINA DE EJECUCIONES FISCALES (OEF)."/>
    <s v="OBSERVACIÓN ADMINISTRATIVA. POR EXCEDER EL TIEMPO PERMITIDO PARA EL TRASLADO DEL EXPEDIENTE A LA OFICINA DE EJECUCIONES FISCALES (OEF)."/>
    <n v="2"/>
    <s v="REALIZAR INVENTARIO DE LOS EXPEDIENTES QUE HAYAN AGOTADO LA ETAPA DE COBRO PERSUASIVO POR MULTAS …."/>
    <s v="INVENTARIO DE EXPEDIENTES CON MULTAS PARA COBRO PERSUASIVO"/>
    <s v="(CANTIDAD DE EXPEDIENTES INVENTARIADOS/ NO, DE EXPEDIENTES GENERADOS)*100"/>
    <n v="1"/>
    <x v="5"/>
    <s v="2020-11-01"/>
    <s v="2021-09-28"/>
    <s v="X"/>
    <m/>
    <m/>
    <m/>
    <n v="0"/>
    <x v="0"/>
    <s v="No se observa avance en la acción programada"/>
  </r>
  <r>
    <n v="309"/>
    <s v="5"/>
    <s v="FONDO DE DESARROLLO LOCAL DE USME"/>
    <s v="DIRECCIÓN SECTOR PARTICIPACION CIUDADANA Y DESARROLLO LOCAL"/>
    <x v="0"/>
    <n v="185"/>
    <s v="02 - AUDITORIA DE DESEMPEÑO"/>
    <s v="Control de Resultados"/>
    <s v="Planes, Programas y Proyectos y/o Plan Estrátegico"/>
    <x v="7"/>
    <s v="HALLAZGO ADMINISTRATIVO. POR EXCEDER EL TIEMPO PERMITIDO PARA EL TRASLADO DEL EXPEDIENTE A LA OFICINA DE EJECUCIONES FISCALES (OEF)."/>
    <s v="OBSERVACIÓN ADMINISTRATIVA. POR EXCEDER EL TIEMPO PERMITIDO PARA EL TRASLADO DEL EXPEDIENTE A LA OFICINA DE EJECUCIONES FISCALES (OEF)."/>
    <n v="3"/>
    <s v="IMPLEMENTAR UNA HERRAMIENTA DE CONTROL QUE ESTABLEZCA ALARMAS PREVENTIVAS PARA EL ENVÍO DE LOS EXPEDIENTES …."/>
    <s v="OPORTUNIDAD EN EL TRASLADO DE EXPEDIENTES A LA OEF"/>
    <s v="HERRAMIENTA DE CONTROL CREADA /HERRAMIENTA DE CONTROL PROGRAMDA"/>
    <n v="1"/>
    <x v="5"/>
    <s v="2020-11-01"/>
    <s v="2021-09-28"/>
    <s v="X"/>
    <m/>
    <m/>
    <m/>
    <n v="0"/>
    <x v="0"/>
    <s v="No se observa avance en la acción programad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8AA87D4-2C2E-46F1-BA4E-14711F6AC41B}"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D11" firstHeaderRow="1" firstDataRow="2" firstDataCol="1" rowPageCount="1" colPageCount="1"/>
  <pivotFields count="27">
    <pivotField showAll="0"/>
    <pivotField showAll="0"/>
    <pivotField showAll="0"/>
    <pivotField showAll="0"/>
    <pivotField axis="axisPage" showAll="0">
      <items count="2">
        <item x="0"/>
        <item t="default"/>
      </items>
    </pivotField>
    <pivotField showAll="0"/>
    <pivotField showAll="0"/>
    <pivotField showAll="0"/>
    <pivotField showAll="0"/>
    <pivotField showAll="0">
      <items count="9">
        <item x="0"/>
        <item x="1"/>
        <item x="2"/>
        <item x="3"/>
        <item x="4"/>
        <item x="5"/>
        <item x="6"/>
        <item x="7"/>
        <item t="default"/>
      </items>
    </pivotField>
    <pivotField showAll="0"/>
    <pivotField showAll="0"/>
    <pivotField showAll="0"/>
    <pivotField showAll="0"/>
    <pivotField showAll="0"/>
    <pivotField showAll="0"/>
    <pivotField showAll="0"/>
    <pivotField axis="axisRow" showAll="0">
      <items count="7">
        <item x="1"/>
        <item x="0"/>
        <item x="5"/>
        <item x="3"/>
        <item x="2"/>
        <item x="4"/>
        <item t="default"/>
      </items>
    </pivotField>
    <pivotField showAll="0"/>
    <pivotField showAll="0"/>
    <pivotField showAll="0"/>
    <pivotField showAll="0"/>
    <pivotField showAll="0"/>
    <pivotField showAll="0"/>
    <pivotField numFmtId="9" showAll="0"/>
    <pivotField axis="axisCol" dataField="1" showAll="0">
      <items count="3">
        <item x="1"/>
        <item x="0"/>
        <item t="default"/>
      </items>
    </pivotField>
    <pivotField showAll="0"/>
  </pivotFields>
  <rowFields count="1">
    <field x="17"/>
  </rowFields>
  <rowItems count="7">
    <i>
      <x/>
    </i>
    <i>
      <x v="1"/>
    </i>
    <i>
      <x v="2"/>
    </i>
    <i>
      <x v="3"/>
    </i>
    <i>
      <x v="4"/>
    </i>
    <i>
      <x v="5"/>
    </i>
    <i t="grand">
      <x/>
    </i>
  </rowItems>
  <colFields count="1">
    <field x="25"/>
  </colFields>
  <colItems count="3">
    <i>
      <x/>
    </i>
    <i>
      <x v="1"/>
    </i>
    <i t="grand">
      <x/>
    </i>
  </colItems>
  <pageFields count="1">
    <pageField fld="4" item="0" hier="-1"/>
  </pageFields>
  <dataFields count="1">
    <dataField name="Cuenta de Estado de la acción " fld="2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1761-CE16-4C37-B9E2-5C6395436EBB}">
  <dimension ref="A1:D16"/>
  <sheetViews>
    <sheetView workbookViewId="0">
      <selection activeCell="F17" sqref="F17"/>
    </sheetView>
  </sheetViews>
  <sheetFormatPr baseColWidth="10" defaultRowHeight="15" x14ac:dyDescent="0.25"/>
  <cols>
    <col min="1" max="1" width="63.5703125" bestFit="1" customWidth="1"/>
    <col min="2" max="2" width="22.42578125" bestFit="1" customWidth="1"/>
    <col min="3" max="3" width="9.5703125" bestFit="1" customWidth="1"/>
    <col min="4" max="4" width="12.5703125" bestFit="1" customWidth="1"/>
  </cols>
  <sheetData>
    <row r="1" spans="1:4" x14ac:dyDescent="0.25">
      <c r="A1" s="16" t="s">
        <v>25</v>
      </c>
      <c r="B1" s="17">
        <v>2020</v>
      </c>
    </row>
    <row r="3" spans="1:4" x14ac:dyDescent="0.25">
      <c r="A3" s="16" t="s">
        <v>131</v>
      </c>
      <c r="B3" s="16" t="s">
        <v>130</v>
      </c>
    </row>
    <row r="4" spans="1:4" x14ac:dyDescent="0.25">
      <c r="A4" s="16" t="s">
        <v>128</v>
      </c>
      <c r="B4" t="s">
        <v>118</v>
      </c>
      <c r="C4" t="s">
        <v>117</v>
      </c>
      <c r="D4" t="s">
        <v>129</v>
      </c>
    </row>
    <row r="5" spans="1:4" x14ac:dyDescent="0.25">
      <c r="A5" s="17" t="s">
        <v>54</v>
      </c>
      <c r="B5" s="18"/>
      <c r="C5" s="18">
        <v>2</v>
      </c>
      <c r="D5" s="18">
        <v>2</v>
      </c>
    </row>
    <row r="6" spans="1:4" x14ac:dyDescent="0.25">
      <c r="A6" s="17" t="s">
        <v>47</v>
      </c>
      <c r="B6" s="18"/>
      <c r="C6" s="18">
        <v>1</v>
      </c>
      <c r="D6" s="18">
        <v>1</v>
      </c>
    </row>
    <row r="7" spans="1:4" x14ac:dyDescent="0.25">
      <c r="A7" s="17" t="s">
        <v>88</v>
      </c>
      <c r="B7" s="18"/>
      <c r="C7" s="18">
        <v>5</v>
      </c>
      <c r="D7" s="18">
        <v>5</v>
      </c>
    </row>
    <row r="8" spans="1:4" x14ac:dyDescent="0.25">
      <c r="A8" s="17" t="s">
        <v>73</v>
      </c>
      <c r="B8" s="18"/>
      <c r="C8" s="18">
        <v>4</v>
      </c>
      <c r="D8" s="18">
        <v>4</v>
      </c>
    </row>
    <row r="9" spans="1:4" x14ac:dyDescent="0.25">
      <c r="A9" s="17" t="s">
        <v>61</v>
      </c>
      <c r="B9" s="18"/>
      <c r="C9" s="18">
        <v>3</v>
      </c>
      <c r="D9" s="18">
        <v>3</v>
      </c>
    </row>
    <row r="10" spans="1:4" x14ac:dyDescent="0.25">
      <c r="A10" s="17" t="s">
        <v>79</v>
      </c>
      <c r="B10" s="18">
        <v>1</v>
      </c>
      <c r="C10" s="18"/>
      <c r="D10" s="18">
        <v>1</v>
      </c>
    </row>
    <row r="11" spans="1:4" x14ac:dyDescent="0.25">
      <c r="A11" s="17" t="s">
        <v>129</v>
      </c>
      <c r="B11" s="18">
        <v>1</v>
      </c>
      <c r="C11" s="18">
        <v>15</v>
      </c>
      <c r="D11" s="18">
        <v>16</v>
      </c>
    </row>
    <row r="16" spans="1:4" x14ac:dyDescent="0.25">
      <c r="B16" s="19">
        <f>15/16</f>
        <v>0.9375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20"/>
  <sheetViews>
    <sheetView tabSelected="1" topLeftCell="L1" workbookViewId="0">
      <selection activeCell="T5" sqref="T5"/>
    </sheetView>
  </sheetViews>
  <sheetFormatPr baseColWidth="10" defaultRowHeight="15" x14ac:dyDescent="0.25"/>
  <cols>
    <col min="1" max="1" width="4.7109375" bestFit="1" customWidth="1"/>
    <col min="8" max="8" width="17.5703125" customWidth="1"/>
    <col min="11" max="11" width="21.85546875" customWidth="1"/>
    <col min="12" max="12" width="22.42578125" customWidth="1"/>
    <col min="14" max="14" width="26.140625" customWidth="1"/>
    <col min="18" max="18" width="15" customWidth="1"/>
    <col min="27" max="27" width="49.28515625" customWidth="1"/>
  </cols>
  <sheetData>
    <row r="1" spans="1:27" s="1" customFormat="1" ht="16.5" x14ac:dyDescent="0.3">
      <c r="A1" s="20" t="s">
        <v>120</v>
      </c>
      <c r="B1" s="20"/>
      <c r="C1" s="20"/>
      <c r="D1" s="20"/>
      <c r="E1" s="20"/>
      <c r="F1" s="20"/>
      <c r="G1" s="20"/>
      <c r="H1" s="20"/>
      <c r="I1" s="20"/>
      <c r="J1" s="20"/>
      <c r="K1" s="20"/>
      <c r="L1" s="20"/>
      <c r="M1" s="20"/>
      <c r="N1" s="20"/>
      <c r="O1" s="20"/>
      <c r="P1" s="20"/>
      <c r="Q1" s="20"/>
      <c r="R1" s="20"/>
      <c r="S1" s="20"/>
      <c r="T1" s="20"/>
      <c r="U1" s="20"/>
      <c r="V1" s="20"/>
      <c r="W1" s="20"/>
      <c r="X1" s="20"/>
      <c r="Y1" s="20"/>
      <c r="Z1" s="20"/>
      <c r="AA1" s="20"/>
    </row>
    <row r="2" spans="1:27" s="1" customFormat="1" ht="17.25" thickBot="1" x14ac:dyDescent="0.35">
      <c r="A2" s="20" t="s">
        <v>104</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27" s="1" customFormat="1" ht="16.5" customHeight="1" thickBot="1" x14ac:dyDescent="0.35">
      <c r="A3" s="24" t="s">
        <v>121</v>
      </c>
      <c r="B3" s="25"/>
      <c r="C3" s="25"/>
      <c r="D3" s="25"/>
      <c r="E3" s="25"/>
      <c r="F3" s="25"/>
      <c r="G3" s="25"/>
      <c r="H3" s="25"/>
      <c r="I3" s="25"/>
      <c r="J3" s="25"/>
      <c r="K3" s="25"/>
      <c r="L3" s="25"/>
      <c r="M3" s="25"/>
      <c r="N3" s="25"/>
      <c r="O3" s="25"/>
      <c r="P3" s="25"/>
      <c r="Q3" s="25"/>
      <c r="R3" s="25"/>
      <c r="S3" s="25"/>
      <c r="T3" s="26"/>
      <c r="U3" s="21" t="s">
        <v>105</v>
      </c>
      <c r="V3" s="21"/>
      <c r="W3" s="21"/>
      <c r="X3" s="21"/>
      <c r="Y3" s="22" t="s">
        <v>106</v>
      </c>
      <c r="Z3" s="22"/>
      <c r="AA3" s="23"/>
    </row>
    <row r="4" spans="1:27" s="1" customFormat="1" ht="60.75" customHeight="1" x14ac:dyDescent="0.3">
      <c r="A4" s="12" t="s">
        <v>29</v>
      </c>
      <c r="B4" s="12" t="s">
        <v>28</v>
      </c>
      <c r="C4" s="12" t="s">
        <v>27</v>
      </c>
      <c r="D4" s="12" t="s">
        <v>26</v>
      </c>
      <c r="E4" s="12" t="s">
        <v>25</v>
      </c>
      <c r="F4" s="12" t="s">
        <v>24</v>
      </c>
      <c r="G4" s="12" t="s">
        <v>23</v>
      </c>
      <c r="H4" s="12" t="s">
        <v>22</v>
      </c>
      <c r="I4" s="12" t="s">
        <v>21</v>
      </c>
      <c r="J4" s="12" t="s">
        <v>20</v>
      </c>
      <c r="K4" s="12" t="s">
        <v>19</v>
      </c>
      <c r="L4" s="12" t="s">
        <v>18</v>
      </c>
      <c r="M4" s="12" t="s">
        <v>17</v>
      </c>
      <c r="N4" s="13" t="s">
        <v>16</v>
      </c>
      <c r="O4" s="13" t="s">
        <v>15</v>
      </c>
      <c r="P4" s="13" t="s">
        <v>14</v>
      </c>
      <c r="Q4" s="13" t="s">
        <v>13</v>
      </c>
      <c r="R4" s="13" t="s">
        <v>12</v>
      </c>
      <c r="S4" s="13" t="s">
        <v>11</v>
      </c>
      <c r="T4" s="13" t="s">
        <v>10</v>
      </c>
      <c r="U4" s="2" t="s">
        <v>107</v>
      </c>
      <c r="V4" s="2" t="s">
        <v>108</v>
      </c>
      <c r="W4" s="2" t="s">
        <v>109</v>
      </c>
      <c r="X4" s="2" t="s">
        <v>110</v>
      </c>
      <c r="Y4" s="3" t="s">
        <v>111</v>
      </c>
      <c r="Z4" s="3" t="s">
        <v>112</v>
      </c>
      <c r="AA4" s="3" t="s">
        <v>113</v>
      </c>
    </row>
    <row r="5" spans="1:27" ht="102" x14ac:dyDescent="0.25">
      <c r="A5" s="4">
        <v>283</v>
      </c>
      <c r="B5" s="5" t="s">
        <v>40</v>
      </c>
      <c r="C5" s="5" t="s">
        <v>41</v>
      </c>
      <c r="D5" s="5" t="s">
        <v>2</v>
      </c>
      <c r="E5" s="5">
        <v>2020</v>
      </c>
      <c r="F5" s="5">
        <v>185</v>
      </c>
      <c r="G5" s="5" t="s">
        <v>1</v>
      </c>
      <c r="H5" s="5" t="s">
        <v>9</v>
      </c>
      <c r="I5" s="5" t="s">
        <v>8</v>
      </c>
      <c r="J5" s="5" t="s">
        <v>33</v>
      </c>
      <c r="K5" s="5" t="s">
        <v>42</v>
      </c>
      <c r="L5" s="5" t="s">
        <v>43</v>
      </c>
      <c r="M5" s="5">
        <v>1</v>
      </c>
      <c r="N5" s="5" t="s">
        <v>44</v>
      </c>
      <c r="O5" s="5" t="s">
        <v>45</v>
      </c>
      <c r="P5" s="5" t="s">
        <v>46</v>
      </c>
      <c r="Q5" s="5">
        <v>1</v>
      </c>
      <c r="R5" s="5" t="s">
        <v>47</v>
      </c>
      <c r="S5" s="5" t="s">
        <v>32</v>
      </c>
      <c r="T5" s="5" t="s">
        <v>48</v>
      </c>
      <c r="U5" s="10" t="s">
        <v>114</v>
      </c>
      <c r="V5" s="10"/>
      <c r="W5" s="10"/>
      <c r="X5" s="10"/>
      <c r="Y5" s="11">
        <v>0</v>
      </c>
      <c r="Z5" s="10" t="s">
        <v>117</v>
      </c>
      <c r="AA5" s="15" t="s">
        <v>123</v>
      </c>
    </row>
    <row r="6" spans="1:27" ht="81" x14ac:dyDescent="0.25">
      <c r="A6" s="4">
        <v>292</v>
      </c>
      <c r="B6" s="5" t="s">
        <v>40</v>
      </c>
      <c r="C6" s="5" t="s">
        <v>41</v>
      </c>
      <c r="D6" s="5" t="s">
        <v>2</v>
      </c>
      <c r="E6" s="5">
        <v>2020</v>
      </c>
      <c r="F6" s="5">
        <v>185</v>
      </c>
      <c r="G6" s="5" t="s">
        <v>1</v>
      </c>
      <c r="H6" s="5" t="s">
        <v>9</v>
      </c>
      <c r="I6" s="5" t="s">
        <v>8</v>
      </c>
      <c r="J6" s="5" t="s">
        <v>7</v>
      </c>
      <c r="K6" s="5" t="s">
        <v>49</v>
      </c>
      <c r="L6" s="5" t="s">
        <v>50</v>
      </c>
      <c r="M6" s="5">
        <v>1</v>
      </c>
      <c r="N6" s="5" t="s">
        <v>51</v>
      </c>
      <c r="O6" s="5" t="s">
        <v>52</v>
      </c>
      <c r="P6" s="5" t="s">
        <v>53</v>
      </c>
      <c r="Q6" s="5">
        <v>1</v>
      </c>
      <c r="R6" s="5" t="s">
        <v>54</v>
      </c>
      <c r="S6" s="5" t="s">
        <v>30</v>
      </c>
      <c r="T6" s="5" t="s">
        <v>3</v>
      </c>
      <c r="U6" s="10" t="s">
        <v>114</v>
      </c>
      <c r="V6" s="10"/>
      <c r="W6" s="10"/>
      <c r="X6" s="10"/>
      <c r="Y6" s="11">
        <v>0</v>
      </c>
      <c r="Z6" s="10" t="s">
        <v>117</v>
      </c>
      <c r="AA6" s="15" t="s">
        <v>124</v>
      </c>
    </row>
    <row r="7" spans="1:27" ht="81" x14ac:dyDescent="0.25">
      <c r="A7" s="4">
        <v>293</v>
      </c>
      <c r="B7" s="5" t="s">
        <v>40</v>
      </c>
      <c r="C7" s="5" t="s">
        <v>41</v>
      </c>
      <c r="D7" s="5" t="s">
        <v>2</v>
      </c>
      <c r="E7" s="5">
        <v>2020</v>
      </c>
      <c r="F7" s="5">
        <v>185</v>
      </c>
      <c r="G7" s="5" t="s">
        <v>1</v>
      </c>
      <c r="H7" s="5" t="s">
        <v>9</v>
      </c>
      <c r="I7" s="5" t="s">
        <v>8</v>
      </c>
      <c r="J7" s="5" t="s">
        <v>7</v>
      </c>
      <c r="K7" s="5" t="s">
        <v>49</v>
      </c>
      <c r="L7" s="5" t="s">
        <v>50</v>
      </c>
      <c r="M7" s="5">
        <v>2</v>
      </c>
      <c r="N7" s="5" t="s">
        <v>55</v>
      </c>
      <c r="O7" s="5" t="s">
        <v>52</v>
      </c>
      <c r="P7" s="5" t="s">
        <v>53</v>
      </c>
      <c r="Q7" s="5">
        <v>1</v>
      </c>
      <c r="R7" s="5" t="s">
        <v>54</v>
      </c>
      <c r="S7" s="5" t="s">
        <v>30</v>
      </c>
      <c r="T7" s="5" t="s">
        <v>3</v>
      </c>
      <c r="U7" s="10" t="s">
        <v>114</v>
      </c>
      <c r="V7" s="10"/>
      <c r="W7" s="10"/>
      <c r="X7" s="10"/>
      <c r="Y7" s="11">
        <v>0</v>
      </c>
      <c r="Z7" s="10" t="s">
        <v>117</v>
      </c>
      <c r="AA7" s="15" t="s">
        <v>124</v>
      </c>
    </row>
    <row r="8" spans="1:27" ht="63" x14ac:dyDescent="0.25">
      <c r="A8" s="4">
        <v>297</v>
      </c>
      <c r="B8" s="5" t="s">
        <v>40</v>
      </c>
      <c r="C8" s="5" t="s">
        <v>41</v>
      </c>
      <c r="D8" s="5" t="s">
        <v>2</v>
      </c>
      <c r="E8" s="5">
        <v>2020</v>
      </c>
      <c r="F8" s="5">
        <v>185</v>
      </c>
      <c r="G8" s="5" t="s">
        <v>1</v>
      </c>
      <c r="H8" s="5" t="s">
        <v>9</v>
      </c>
      <c r="I8" s="5" t="s">
        <v>8</v>
      </c>
      <c r="J8" s="5" t="s">
        <v>34</v>
      </c>
      <c r="K8" s="5" t="s">
        <v>56</v>
      </c>
      <c r="L8" s="5" t="s">
        <v>57</v>
      </c>
      <c r="M8" s="5">
        <v>1</v>
      </c>
      <c r="N8" s="5" t="s">
        <v>58</v>
      </c>
      <c r="O8" s="5" t="s">
        <v>59</v>
      </c>
      <c r="P8" s="5" t="s">
        <v>60</v>
      </c>
      <c r="Q8" s="5">
        <v>1</v>
      </c>
      <c r="R8" s="5" t="s">
        <v>61</v>
      </c>
      <c r="S8" s="5" t="s">
        <v>32</v>
      </c>
      <c r="T8" s="5" t="s">
        <v>48</v>
      </c>
      <c r="U8" s="10" t="s">
        <v>114</v>
      </c>
      <c r="V8" s="10" t="s">
        <v>114</v>
      </c>
      <c r="W8" s="10"/>
      <c r="X8" s="10"/>
      <c r="Y8" s="11">
        <v>0</v>
      </c>
      <c r="Z8" s="10" t="s">
        <v>117</v>
      </c>
      <c r="AA8" s="15" t="s">
        <v>125</v>
      </c>
    </row>
    <row r="9" spans="1:27" ht="63" x14ac:dyDescent="0.25">
      <c r="A9" s="4">
        <v>298</v>
      </c>
      <c r="B9" s="5" t="s">
        <v>40</v>
      </c>
      <c r="C9" s="5" t="s">
        <v>41</v>
      </c>
      <c r="D9" s="5" t="s">
        <v>2</v>
      </c>
      <c r="E9" s="5">
        <v>2020</v>
      </c>
      <c r="F9" s="5">
        <v>185</v>
      </c>
      <c r="G9" s="5" t="s">
        <v>1</v>
      </c>
      <c r="H9" s="5" t="s">
        <v>9</v>
      </c>
      <c r="I9" s="5" t="s">
        <v>8</v>
      </c>
      <c r="J9" s="5" t="s">
        <v>34</v>
      </c>
      <c r="K9" s="5" t="s">
        <v>56</v>
      </c>
      <c r="L9" s="5" t="s">
        <v>57</v>
      </c>
      <c r="M9" s="5">
        <v>2</v>
      </c>
      <c r="N9" s="5" t="s">
        <v>62</v>
      </c>
      <c r="O9" s="5" t="s">
        <v>63</v>
      </c>
      <c r="P9" s="5" t="s">
        <v>64</v>
      </c>
      <c r="Q9" s="5">
        <v>1</v>
      </c>
      <c r="R9" s="5" t="s">
        <v>61</v>
      </c>
      <c r="S9" s="5" t="s">
        <v>32</v>
      </c>
      <c r="T9" s="5" t="s">
        <v>48</v>
      </c>
      <c r="U9" s="10" t="s">
        <v>114</v>
      </c>
      <c r="V9" s="10" t="s">
        <v>114</v>
      </c>
      <c r="W9" s="10"/>
      <c r="X9" s="10"/>
      <c r="Y9" s="11">
        <v>0</v>
      </c>
      <c r="Z9" s="10" t="s">
        <v>117</v>
      </c>
      <c r="AA9" s="15" t="s">
        <v>126</v>
      </c>
    </row>
    <row r="10" spans="1:27" ht="54" x14ac:dyDescent="0.25">
      <c r="A10" s="4">
        <v>299</v>
      </c>
      <c r="B10" s="5" t="s">
        <v>40</v>
      </c>
      <c r="C10" s="5" t="s">
        <v>41</v>
      </c>
      <c r="D10" s="5" t="s">
        <v>2</v>
      </c>
      <c r="E10" s="5">
        <v>2020</v>
      </c>
      <c r="F10" s="5">
        <v>185</v>
      </c>
      <c r="G10" s="5" t="s">
        <v>1</v>
      </c>
      <c r="H10" s="5" t="s">
        <v>9</v>
      </c>
      <c r="I10" s="5" t="s">
        <v>8</v>
      </c>
      <c r="J10" s="5" t="s">
        <v>35</v>
      </c>
      <c r="K10" s="5" t="s">
        <v>65</v>
      </c>
      <c r="L10" s="5" t="s">
        <v>66</v>
      </c>
      <c r="M10" s="5">
        <v>1</v>
      </c>
      <c r="N10" s="5" t="s">
        <v>67</v>
      </c>
      <c r="O10" s="5" t="s">
        <v>68</v>
      </c>
      <c r="P10" s="5" t="s">
        <v>69</v>
      </c>
      <c r="Q10" s="5">
        <v>1</v>
      </c>
      <c r="R10" s="5" t="s">
        <v>61</v>
      </c>
      <c r="S10" s="5" t="s">
        <v>32</v>
      </c>
      <c r="T10" s="5" t="s">
        <v>48</v>
      </c>
      <c r="U10" s="10" t="s">
        <v>114</v>
      </c>
      <c r="V10" s="10"/>
      <c r="W10" s="10"/>
      <c r="X10" s="10"/>
      <c r="Y10" s="11">
        <v>0</v>
      </c>
      <c r="Z10" s="10" t="s">
        <v>117</v>
      </c>
      <c r="AA10" s="15" t="s">
        <v>126</v>
      </c>
    </row>
    <row r="11" spans="1:27" ht="63" x14ac:dyDescent="0.25">
      <c r="A11" s="4">
        <v>300</v>
      </c>
      <c r="B11" s="5" t="s">
        <v>40</v>
      </c>
      <c r="C11" s="5" t="s">
        <v>41</v>
      </c>
      <c r="D11" s="5" t="s">
        <v>2</v>
      </c>
      <c r="E11" s="5">
        <v>2020</v>
      </c>
      <c r="F11" s="5">
        <v>185</v>
      </c>
      <c r="G11" s="5" t="s">
        <v>1</v>
      </c>
      <c r="H11" s="5" t="s">
        <v>9</v>
      </c>
      <c r="I11" s="5" t="s">
        <v>8</v>
      </c>
      <c r="J11" s="5" t="s">
        <v>35</v>
      </c>
      <c r="K11" s="5" t="s">
        <v>65</v>
      </c>
      <c r="L11" s="5" t="s">
        <v>66</v>
      </c>
      <c r="M11" s="5">
        <v>2</v>
      </c>
      <c r="N11" s="5" t="s">
        <v>70</v>
      </c>
      <c r="O11" s="5" t="s">
        <v>71</v>
      </c>
      <c r="P11" s="5" t="s">
        <v>72</v>
      </c>
      <c r="Q11" s="5">
        <v>1</v>
      </c>
      <c r="R11" s="5" t="s">
        <v>73</v>
      </c>
      <c r="S11" s="5" t="s">
        <v>38</v>
      </c>
      <c r="T11" s="5" t="s">
        <v>48</v>
      </c>
      <c r="U11" s="10" t="s">
        <v>114</v>
      </c>
      <c r="V11" s="10"/>
      <c r="W11" s="10"/>
      <c r="X11" s="10"/>
      <c r="Y11" s="11">
        <v>0</v>
      </c>
      <c r="Z11" s="10" t="s">
        <v>117</v>
      </c>
      <c r="AA11" s="15" t="s">
        <v>126</v>
      </c>
    </row>
    <row r="12" spans="1:27" ht="135" x14ac:dyDescent="0.25">
      <c r="A12" s="4">
        <v>301</v>
      </c>
      <c r="B12" s="5" t="s">
        <v>40</v>
      </c>
      <c r="C12" s="5" t="s">
        <v>41</v>
      </c>
      <c r="D12" s="5" t="s">
        <v>2</v>
      </c>
      <c r="E12" s="5">
        <v>2020</v>
      </c>
      <c r="F12" s="5">
        <v>134</v>
      </c>
      <c r="G12" s="5" t="s">
        <v>5</v>
      </c>
      <c r="H12" s="5" t="s">
        <v>0</v>
      </c>
      <c r="I12" s="5" t="s">
        <v>4</v>
      </c>
      <c r="J12" s="5" t="s">
        <v>6</v>
      </c>
      <c r="K12" s="5" t="s">
        <v>74</v>
      </c>
      <c r="L12" s="5" t="s">
        <v>75</v>
      </c>
      <c r="M12" s="5">
        <v>1</v>
      </c>
      <c r="N12" s="5" t="s">
        <v>76</v>
      </c>
      <c r="O12" s="5" t="s">
        <v>77</v>
      </c>
      <c r="P12" s="5" t="s">
        <v>78</v>
      </c>
      <c r="Q12" s="5">
        <v>1</v>
      </c>
      <c r="R12" s="5" t="s">
        <v>79</v>
      </c>
      <c r="S12" s="5" t="s">
        <v>31</v>
      </c>
      <c r="T12" s="5" t="s">
        <v>30</v>
      </c>
      <c r="U12" s="10" t="s">
        <v>114</v>
      </c>
      <c r="V12" s="10"/>
      <c r="W12" s="10"/>
      <c r="X12" s="10"/>
      <c r="Y12" s="11">
        <f>17*3%</f>
        <v>0.51</v>
      </c>
      <c r="Z12" s="10" t="s">
        <v>118</v>
      </c>
      <c r="AA12" s="14" t="s">
        <v>122</v>
      </c>
    </row>
    <row r="13" spans="1:27" ht="99" x14ac:dyDescent="0.25">
      <c r="A13" s="4">
        <v>302</v>
      </c>
      <c r="B13" s="5" t="s">
        <v>40</v>
      </c>
      <c r="C13" s="5" t="s">
        <v>41</v>
      </c>
      <c r="D13" s="5" t="s">
        <v>2</v>
      </c>
      <c r="E13" s="5">
        <v>2020</v>
      </c>
      <c r="F13" s="5">
        <v>185</v>
      </c>
      <c r="G13" s="5" t="s">
        <v>1</v>
      </c>
      <c r="H13" s="5" t="s">
        <v>9</v>
      </c>
      <c r="I13" s="5" t="s">
        <v>8</v>
      </c>
      <c r="J13" s="5" t="s">
        <v>36</v>
      </c>
      <c r="K13" s="5" t="s">
        <v>80</v>
      </c>
      <c r="L13" s="5" t="s">
        <v>81</v>
      </c>
      <c r="M13" s="5">
        <v>1</v>
      </c>
      <c r="N13" s="5" t="s">
        <v>82</v>
      </c>
      <c r="O13" s="5" t="s">
        <v>83</v>
      </c>
      <c r="P13" s="5" t="s">
        <v>84</v>
      </c>
      <c r="Q13" s="5">
        <v>1</v>
      </c>
      <c r="R13" s="5" t="s">
        <v>73</v>
      </c>
      <c r="S13" s="5" t="s">
        <v>32</v>
      </c>
      <c r="T13" s="5" t="s">
        <v>30</v>
      </c>
      <c r="U13" s="10" t="s">
        <v>114</v>
      </c>
      <c r="V13" s="10"/>
      <c r="W13" s="10"/>
      <c r="X13" s="10"/>
      <c r="Y13" s="11">
        <v>0</v>
      </c>
      <c r="Z13" s="10" t="s">
        <v>117</v>
      </c>
      <c r="AA13" s="15" t="s">
        <v>127</v>
      </c>
    </row>
    <row r="14" spans="1:27" ht="54" x14ac:dyDescent="0.25">
      <c r="A14" s="4">
        <v>303</v>
      </c>
      <c r="B14" s="5" t="s">
        <v>40</v>
      </c>
      <c r="C14" s="5" t="s">
        <v>41</v>
      </c>
      <c r="D14" s="5" t="s">
        <v>2</v>
      </c>
      <c r="E14" s="5">
        <v>2020</v>
      </c>
      <c r="F14" s="5">
        <v>185</v>
      </c>
      <c r="G14" s="5" t="s">
        <v>1</v>
      </c>
      <c r="H14" s="5" t="s">
        <v>9</v>
      </c>
      <c r="I14" s="5" t="s">
        <v>8</v>
      </c>
      <c r="J14" s="5" t="s">
        <v>36</v>
      </c>
      <c r="K14" s="5" t="s">
        <v>80</v>
      </c>
      <c r="L14" s="5" t="s">
        <v>81</v>
      </c>
      <c r="M14" s="5">
        <v>2</v>
      </c>
      <c r="N14" s="5" t="s">
        <v>85</v>
      </c>
      <c r="O14" s="5" t="s">
        <v>86</v>
      </c>
      <c r="P14" s="5" t="s">
        <v>87</v>
      </c>
      <c r="Q14" s="5">
        <v>1</v>
      </c>
      <c r="R14" s="5" t="s">
        <v>88</v>
      </c>
      <c r="S14" s="5" t="s">
        <v>32</v>
      </c>
      <c r="T14" s="5" t="s">
        <v>48</v>
      </c>
      <c r="U14" s="10" t="s">
        <v>114</v>
      </c>
      <c r="V14" s="10"/>
      <c r="W14" s="10"/>
      <c r="X14" s="10"/>
      <c r="Y14" s="11">
        <v>0</v>
      </c>
      <c r="Z14" s="10" t="s">
        <v>117</v>
      </c>
      <c r="AA14" s="15" t="s">
        <v>126</v>
      </c>
    </row>
    <row r="15" spans="1:27" ht="54" x14ac:dyDescent="0.25">
      <c r="A15" s="4">
        <v>304</v>
      </c>
      <c r="B15" s="5" t="s">
        <v>40</v>
      </c>
      <c r="C15" s="5" t="s">
        <v>41</v>
      </c>
      <c r="D15" s="5" t="s">
        <v>2</v>
      </c>
      <c r="E15" s="5">
        <v>2020</v>
      </c>
      <c r="F15" s="5">
        <v>185</v>
      </c>
      <c r="G15" s="5" t="s">
        <v>1</v>
      </c>
      <c r="H15" s="5" t="s">
        <v>9</v>
      </c>
      <c r="I15" s="5" t="s">
        <v>8</v>
      </c>
      <c r="J15" s="5" t="s">
        <v>36</v>
      </c>
      <c r="K15" s="5" t="s">
        <v>80</v>
      </c>
      <c r="L15" s="5" t="s">
        <v>81</v>
      </c>
      <c r="M15" s="5">
        <v>3</v>
      </c>
      <c r="N15" s="5" t="s">
        <v>89</v>
      </c>
      <c r="O15" s="5" t="s">
        <v>90</v>
      </c>
      <c r="P15" s="5" t="s">
        <v>91</v>
      </c>
      <c r="Q15" s="5">
        <v>1</v>
      </c>
      <c r="R15" s="5" t="s">
        <v>88</v>
      </c>
      <c r="S15" s="5" t="s">
        <v>32</v>
      </c>
      <c r="T15" s="5" t="s">
        <v>48</v>
      </c>
      <c r="U15" s="10" t="s">
        <v>114</v>
      </c>
      <c r="V15" s="10"/>
      <c r="W15" s="10"/>
      <c r="X15" s="10"/>
      <c r="Y15" s="11">
        <v>0</v>
      </c>
      <c r="Z15" s="10" t="s">
        <v>117</v>
      </c>
      <c r="AA15" s="15" t="s">
        <v>126</v>
      </c>
    </row>
    <row r="16" spans="1:27" ht="99" x14ac:dyDescent="0.25">
      <c r="A16" s="4">
        <v>305</v>
      </c>
      <c r="B16" s="5" t="s">
        <v>40</v>
      </c>
      <c r="C16" s="5" t="s">
        <v>41</v>
      </c>
      <c r="D16" s="5" t="s">
        <v>2</v>
      </c>
      <c r="E16" s="5">
        <v>2020</v>
      </c>
      <c r="F16" s="5">
        <v>185</v>
      </c>
      <c r="G16" s="5" t="s">
        <v>1</v>
      </c>
      <c r="H16" s="5" t="s">
        <v>9</v>
      </c>
      <c r="I16" s="5" t="s">
        <v>8</v>
      </c>
      <c r="J16" s="5" t="s">
        <v>37</v>
      </c>
      <c r="K16" s="5" t="s">
        <v>92</v>
      </c>
      <c r="L16" s="5" t="s">
        <v>93</v>
      </c>
      <c r="M16" s="5">
        <v>1</v>
      </c>
      <c r="N16" s="5" t="s">
        <v>94</v>
      </c>
      <c r="O16" s="5" t="s">
        <v>83</v>
      </c>
      <c r="P16" s="5" t="s">
        <v>84</v>
      </c>
      <c r="Q16" s="5">
        <v>1</v>
      </c>
      <c r="R16" s="5" t="s">
        <v>73</v>
      </c>
      <c r="S16" s="5" t="s">
        <v>32</v>
      </c>
      <c r="T16" s="5" t="s">
        <v>30</v>
      </c>
      <c r="U16" s="10" t="s">
        <v>114</v>
      </c>
      <c r="V16" s="10"/>
      <c r="W16" s="10"/>
      <c r="X16" s="10"/>
      <c r="Y16" s="11">
        <v>0</v>
      </c>
      <c r="Z16" s="10" t="s">
        <v>117</v>
      </c>
      <c r="AA16" s="15" t="s">
        <v>127</v>
      </c>
    </row>
    <row r="17" spans="1:27" ht="54" x14ac:dyDescent="0.25">
      <c r="A17" s="4">
        <v>306</v>
      </c>
      <c r="B17" s="5" t="s">
        <v>40</v>
      </c>
      <c r="C17" s="5" t="s">
        <v>41</v>
      </c>
      <c r="D17" s="5" t="s">
        <v>2</v>
      </c>
      <c r="E17" s="5">
        <v>2020</v>
      </c>
      <c r="F17" s="5">
        <v>185</v>
      </c>
      <c r="G17" s="5" t="s">
        <v>1</v>
      </c>
      <c r="H17" s="5" t="s">
        <v>9</v>
      </c>
      <c r="I17" s="5" t="s">
        <v>8</v>
      </c>
      <c r="J17" s="5" t="s">
        <v>37</v>
      </c>
      <c r="K17" s="5" t="s">
        <v>92</v>
      </c>
      <c r="L17" s="5" t="s">
        <v>93</v>
      </c>
      <c r="M17" s="5">
        <v>2</v>
      </c>
      <c r="N17" s="5" t="s">
        <v>95</v>
      </c>
      <c r="O17" s="5" t="s">
        <v>96</v>
      </c>
      <c r="P17" s="5" t="s">
        <v>91</v>
      </c>
      <c r="Q17" s="5">
        <v>1</v>
      </c>
      <c r="R17" s="5" t="s">
        <v>88</v>
      </c>
      <c r="S17" s="5" t="s">
        <v>32</v>
      </c>
      <c r="T17" s="5" t="s">
        <v>48</v>
      </c>
      <c r="U17" s="10" t="s">
        <v>114</v>
      </c>
      <c r="V17" s="10"/>
      <c r="W17" s="10"/>
      <c r="X17" s="10"/>
      <c r="Y17" s="11">
        <v>0</v>
      </c>
      <c r="Z17" s="10" t="s">
        <v>117</v>
      </c>
      <c r="AA17" s="15" t="s">
        <v>126</v>
      </c>
    </row>
    <row r="18" spans="1:27" ht="99" x14ac:dyDescent="0.25">
      <c r="A18" s="4">
        <v>307</v>
      </c>
      <c r="B18" s="5" t="s">
        <v>40</v>
      </c>
      <c r="C18" s="5" t="s">
        <v>41</v>
      </c>
      <c r="D18" s="5" t="s">
        <v>2</v>
      </c>
      <c r="E18" s="5">
        <v>2020</v>
      </c>
      <c r="F18" s="5">
        <v>185</v>
      </c>
      <c r="G18" s="5" t="s">
        <v>1</v>
      </c>
      <c r="H18" s="5" t="s">
        <v>9</v>
      </c>
      <c r="I18" s="5" t="s">
        <v>8</v>
      </c>
      <c r="J18" s="5" t="s">
        <v>39</v>
      </c>
      <c r="K18" s="5" t="s">
        <v>97</v>
      </c>
      <c r="L18" s="5" t="s">
        <v>98</v>
      </c>
      <c r="M18" s="5">
        <v>1</v>
      </c>
      <c r="N18" s="5" t="s">
        <v>94</v>
      </c>
      <c r="O18" s="5" t="s">
        <v>83</v>
      </c>
      <c r="P18" s="5" t="s">
        <v>84</v>
      </c>
      <c r="Q18" s="5">
        <v>1</v>
      </c>
      <c r="R18" s="5" t="s">
        <v>73</v>
      </c>
      <c r="S18" s="5" t="s">
        <v>32</v>
      </c>
      <c r="T18" s="5" t="s">
        <v>30</v>
      </c>
      <c r="U18" s="10" t="s">
        <v>114</v>
      </c>
      <c r="V18" s="10"/>
      <c r="W18" s="10"/>
      <c r="X18" s="10"/>
      <c r="Y18" s="11">
        <v>0</v>
      </c>
      <c r="Z18" s="10" t="s">
        <v>117</v>
      </c>
      <c r="AA18" s="15" t="s">
        <v>127</v>
      </c>
    </row>
    <row r="19" spans="1:27" ht="63" x14ac:dyDescent="0.25">
      <c r="A19" s="4">
        <v>308</v>
      </c>
      <c r="B19" s="5" t="s">
        <v>40</v>
      </c>
      <c r="C19" s="5" t="s">
        <v>41</v>
      </c>
      <c r="D19" s="5" t="s">
        <v>2</v>
      </c>
      <c r="E19" s="5">
        <v>2020</v>
      </c>
      <c r="F19" s="5">
        <v>185</v>
      </c>
      <c r="G19" s="5" t="s">
        <v>1</v>
      </c>
      <c r="H19" s="5" t="s">
        <v>9</v>
      </c>
      <c r="I19" s="5" t="s">
        <v>8</v>
      </c>
      <c r="J19" s="5" t="s">
        <v>39</v>
      </c>
      <c r="K19" s="5" t="s">
        <v>97</v>
      </c>
      <c r="L19" s="5" t="s">
        <v>98</v>
      </c>
      <c r="M19" s="5">
        <v>2</v>
      </c>
      <c r="N19" s="5" t="s">
        <v>99</v>
      </c>
      <c r="O19" s="5" t="s">
        <v>100</v>
      </c>
      <c r="P19" s="5" t="s">
        <v>60</v>
      </c>
      <c r="Q19" s="5">
        <v>1</v>
      </c>
      <c r="R19" s="5" t="s">
        <v>88</v>
      </c>
      <c r="S19" s="5" t="s">
        <v>32</v>
      </c>
      <c r="T19" s="5" t="s">
        <v>48</v>
      </c>
      <c r="U19" s="10" t="s">
        <v>114</v>
      </c>
      <c r="V19" s="10"/>
      <c r="W19" s="10"/>
      <c r="X19" s="10"/>
      <c r="Y19" s="11">
        <v>0</v>
      </c>
      <c r="Z19" s="10" t="s">
        <v>117</v>
      </c>
      <c r="AA19" s="15" t="s">
        <v>126</v>
      </c>
    </row>
    <row r="20" spans="1:27" ht="63" x14ac:dyDescent="0.25">
      <c r="A20" s="4">
        <v>309</v>
      </c>
      <c r="B20" s="5" t="s">
        <v>40</v>
      </c>
      <c r="C20" s="5" t="s">
        <v>41</v>
      </c>
      <c r="D20" s="5" t="s">
        <v>2</v>
      </c>
      <c r="E20" s="5">
        <v>2020</v>
      </c>
      <c r="F20" s="5">
        <v>185</v>
      </c>
      <c r="G20" s="5" t="s">
        <v>1</v>
      </c>
      <c r="H20" s="5" t="s">
        <v>9</v>
      </c>
      <c r="I20" s="5" t="s">
        <v>8</v>
      </c>
      <c r="J20" s="5" t="s">
        <v>39</v>
      </c>
      <c r="K20" s="5" t="s">
        <v>97</v>
      </c>
      <c r="L20" s="5" t="s">
        <v>98</v>
      </c>
      <c r="M20" s="5">
        <v>3</v>
      </c>
      <c r="N20" s="5" t="s">
        <v>101</v>
      </c>
      <c r="O20" s="5" t="s">
        <v>102</v>
      </c>
      <c r="P20" s="5" t="s">
        <v>103</v>
      </c>
      <c r="Q20" s="5">
        <v>1</v>
      </c>
      <c r="R20" s="5" t="s">
        <v>88</v>
      </c>
      <c r="S20" s="5" t="s">
        <v>32</v>
      </c>
      <c r="T20" s="5" t="s">
        <v>48</v>
      </c>
      <c r="U20" s="10" t="s">
        <v>114</v>
      </c>
      <c r="V20" s="10"/>
      <c r="W20" s="10"/>
      <c r="X20" s="10"/>
      <c r="Y20" s="11">
        <v>0</v>
      </c>
      <c r="Z20" s="10" t="s">
        <v>117</v>
      </c>
      <c r="AA20" s="15" t="s">
        <v>126</v>
      </c>
    </row>
  </sheetData>
  <autoFilter ref="A4:AA20" xr:uid="{D0A5FBAB-9A27-4A44-A507-A4ACCB32FF9B}"/>
  <mergeCells count="5">
    <mergeCell ref="A1:AA1"/>
    <mergeCell ref="A2:AA2"/>
    <mergeCell ref="U3:X3"/>
    <mergeCell ref="Y3:AA3"/>
    <mergeCell ref="A3:T3"/>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53" stopIfTrue="1" operator="equal" id="{9E797742-8392-4A0A-BFDE-3AC8ADB3CC62}">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54" stopIfTrue="1" operator="equal" id="{E36E5288-D179-4781-9B44-3014F9BEBFBB}">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55" stopIfTrue="1" operator="equal" id="{9441B824-6FE6-4667-A13D-8A44ECEE849D}">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56" stopIfTrue="1" operator="equal" id="{4D9E39CA-5B04-4D68-83D2-46D07FF4C474}">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Z5 Z12</xm:sqref>
        </x14:conditionalFormatting>
        <x14:conditionalFormatting xmlns:xm="http://schemas.microsoft.com/office/excel/2006/main">
          <x14:cfRule type="cellIs" priority="49" stopIfTrue="1" operator="equal" id="{6031018C-F212-4393-A001-DDA7EC4756B7}">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50" stopIfTrue="1" operator="equal" id="{27499377-EEE1-4F61-AC21-8635B20C5EFE}">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51" stopIfTrue="1" operator="equal" id="{7BDEC985-E2D1-4876-B14A-EA017E32E3ED}">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52" stopIfTrue="1" operator="equal" id="{BDDBAA5B-2470-4FB3-94B3-85B737C8F9C7}">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Z6:Z7</xm:sqref>
        </x14:conditionalFormatting>
        <x14:conditionalFormatting xmlns:xm="http://schemas.microsoft.com/office/excel/2006/main">
          <x14:cfRule type="cellIs" priority="45" stopIfTrue="1" operator="equal" id="{445A7807-BFD9-421D-BD8F-B270D1A5DD9C}">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46" stopIfTrue="1" operator="equal" id="{D73F82A3-9378-455A-9C11-2C4464C24C27}">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47" stopIfTrue="1" operator="equal" id="{55E52D4A-30BE-4A12-AE9B-A8B303BCF99D}">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8" stopIfTrue="1" operator="equal" id="{0D4F7B2C-BD9B-4C97-8A4B-C20F48DEC7E4}">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Z8</xm:sqref>
        </x14:conditionalFormatting>
        <x14:conditionalFormatting xmlns:xm="http://schemas.microsoft.com/office/excel/2006/main">
          <x14:cfRule type="cellIs" priority="41" stopIfTrue="1" operator="equal" id="{4C5BE8A7-5737-4367-B130-7F6A46C877F4}">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42" stopIfTrue="1" operator="equal" id="{9D36CBC9-E03F-4003-A5C0-38FC6A7A59F5}">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43" stopIfTrue="1" operator="equal" id="{EF328898-157A-4B14-AF45-DF83870AE599}">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4" stopIfTrue="1" operator="equal" id="{79B022D8-EAE5-4407-88FA-1C63941A0B53}">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Z9</xm:sqref>
        </x14:conditionalFormatting>
        <x14:conditionalFormatting xmlns:xm="http://schemas.microsoft.com/office/excel/2006/main">
          <x14:cfRule type="cellIs" priority="37" stopIfTrue="1" operator="equal" id="{38BCCC28-3033-4088-9B23-8E125D0B5A26}">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38" stopIfTrue="1" operator="equal" id="{24A6A045-CFBA-40BF-B182-6CB7681816E8}">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9" stopIfTrue="1" operator="equal" id="{C0B71213-D8B2-4E8F-955C-0C1663997436}">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0" stopIfTrue="1" operator="equal" id="{0B578B2B-C8F1-442F-8940-602676D86EB3}">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Z10</xm:sqref>
        </x14:conditionalFormatting>
        <x14:conditionalFormatting xmlns:xm="http://schemas.microsoft.com/office/excel/2006/main">
          <x14:cfRule type="cellIs" priority="33" stopIfTrue="1" operator="equal" id="{EC880C8D-BAF1-44F3-9F37-4E88535BE51D}">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34" stopIfTrue="1" operator="equal" id="{A0C89624-8EAC-444B-AB84-91A363025486}">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5" stopIfTrue="1" operator="equal" id="{1B7B34D8-06F0-4FC8-A394-C7A2A3D0FEA5}">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36" stopIfTrue="1" operator="equal" id="{91AA4C03-5176-4648-BC4D-C27E3B1455D4}">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Z11</xm:sqref>
        </x14:conditionalFormatting>
        <x14:conditionalFormatting xmlns:xm="http://schemas.microsoft.com/office/excel/2006/main">
          <x14:cfRule type="cellIs" priority="29" stopIfTrue="1" operator="equal" id="{4AE6B847-A81A-46CB-B11B-89ACC55B26AD}">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30" stopIfTrue="1" operator="equal" id="{4FCD04FD-21FF-4B02-9B8E-3993D652BB64}">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1" stopIfTrue="1" operator="equal" id="{6BB14453-77BA-4474-B579-58E495D42185}">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32" stopIfTrue="1" operator="equal" id="{17299305-9034-4944-B042-19E7ED1D7A94}">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Z13</xm:sqref>
        </x14:conditionalFormatting>
        <x14:conditionalFormatting xmlns:xm="http://schemas.microsoft.com/office/excel/2006/main">
          <x14:cfRule type="cellIs" priority="25" stopIfTrue="1" operator="equal" id="{582A6439-8EE3-4F47-AAD5-0D2837D24C5B}">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26" stopIfTrue="1" operator="equal" id="{49893415-0C9B-4956-83DF-8C17655140EA}">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27" stopIfTrue="1" operator="equal" id="{B5193FFE-6D97-42B4-AF3B-F3E2B68E2713}">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28" stopIfTrue="1" operator="equal" id="{23E78A8A-F311-4ADA-9375-8E272C1E646B}">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Z14</xm:sqref>
        </x14:conditionalFormatting>
        <x14:conditionalFormatting xmlns:xm="http://schemas.microsoft.com/office/excel/2006/main">
          <x14:cfRule type="cellIs" priority="21" stopIfTrue="1" operator="equal" id="{AEEB3CE4-25FD-472F-A42A-1A56FB626BB6}">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22" stopIfTrue="1" operator="equal" id="{CA57CEE9-6438-4138-A17E-08EC55AE8217}">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23" stopIfTrue="1" operator="equal" id="{08FCCB37-B8AF-4DFF-8C3F-294DAB339672}">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24" stopIfTrue="1" operator="equal" id="{D976890D-0318-48D1-B205-EF0707F1CD26}">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Z15</xm:sqref>
        </x14:conditionalFormatting>
        <x14:conditionalFormatting xmlns:xm="http://schemas.microsoft.com/office/excel/2006/main">
          <x14:cfRule type="cellIs" priority="17" stopIfTrue="1" operator="equal" id="{9CBFE56C-1E48-485A-B39E-FDB22749ECF1}">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18" stopIfTrue="1" operator="equal" id="{34C960A5-94F5-4217-B1BD-4ADD189AD1FC}">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19" stopIfTrue="1" operator="equal" id="{FEA71183-A090-47AB-A72B-0689D13B177E}">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20" stopIfTrue="1" operator="equal" id="{4A813FF3-1250-4D7E-B7F0-4408E09735C5}">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Z16</xm:sqref>
        </x14:conditionalFormatting>
        <x14:conditionalFormatting xmlns:xm="http://schemas.microsoft.com/office/excel/2006/main">
          <x14:cfRule type="cellIs" priority="13" stopIfTrue="1" operator="equal" id="{9155F1DC-447A-4274-95B7-9D58C915C154}">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14" stopIfTrue="1" operator="equal" id="{48722D09-1C56-4365-8319-32E52BEFDFCB}">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15" stopIfTrue="1" operator="equal" id="{02769A3D-8F25-461E-A881-620667ACD12E}">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16" stopIfTrue="1" operator="equal" id="{0586819A-514D-4926-B076-993E134DB9C2}">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Z17</xm:sqref>
        </x14:conditionalFormatting>
        <x14:conditionalFormatting xmlns:xm="http://schemas.microsoft.com/office/excel/2006/main">
          <x14:cfRule type="cellIs" priority="9" stopIfTrue="1" operator="equal" id="{4C2B3464-9B40-4EAB-ADCA-1EF904FE1D74}">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10" stopIfTrue="1" operator="equal" id="{8623AD5A-EF2D-4541-ABE4-B0E6A220B702}">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11" stopIfTrue="1" operator="equal" id="{4D40A5CF-2093-4672-BE5D-D3748029E1C7}">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12" stopIfTrue="1" operator="equal" id="{78C18BD8-AF21-42BC-89EE-E71AE5169469}">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Z18</xm:sqref>
        </x14:conditionalFormatting>
        <x14:conditionalFormatting xmlns:xm="http://schemas.microsoft.com/office/excel/2006/main">
          <x14:cfRule type="cellIs" priority="5" stopIfTrue="1" operator="equal" id="{D38B9B7D-3387-430D-990B-14F2AD8E0AE2}">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6" stopIfTrue="1" operator="equal" id="{39B36E22-E93C-4FC6-BF69-38A6E06814E9}">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7" stopIfTrue="1" operator="equal" id="{9A835AAE-6C42-4165-A48B-0F0596AF8F54}">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8" stopIfTrue="1" operator="equal" id="{0ED0BC78-8623-4D78-8526-E8B9809BF042}">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Z19</xm:sqref>
        </x14:conditionalFormatting>
        <x14:conditionalFormatting xmlns:xm="http://schemas.microsoft.com/office/excel/2006/main">
          <x14:cfRule type="cellIs" priority="1" stopIfTrue="1" operator="equal" id="{654DF417-F780-4827-88C8-6013A6CB9A45}">
            <xm:f>Hoja1!$B$13</xm:f>
            <x14:dxf>
              <font>
                <b/>
                <i val="0"/>
              </font>
              <fill>
                <patternFill>
                  <bgColor rgb="FF00B050"/>
                </patternFill>
              </fill>
              <border>
                <left style="thin">
                  <color auto="1"/>
                </left>
                <right style="thin">
                  <color auto="1"/>
                </right>
                <top style="thin">
                  <color auto="1"/>
                </top>
                <bottom style="thin">
                  <color auto="1"/>
                </bottom>
                <vertical/>
                <horizontal/>
              </border>
            </x14:dxf>
          </x14:cfRule>
          <x14:cfRule type="cellIs" priority="2" stopIfTrue="1" operator="equal" id="{2D20C163-A03C-4CEA-AFD0-0055DFF972EF}">
            <xm:f>Hoja1!$B$12</xm:f>
            <x14:dxf>
              <font>
                <b/>
                <i val="0"/>
              </font>
              <fill>
                <patternFill>
                  <bgColor rgb="FF0070C0"/>
                </patternFill>
              </fill>
              <border>
                <left style="thin">
                  <color auto="1"/>
                </left>
                <right style="thin">
                  <color auto="1"/>
                </right>
                <top style="thin">
                  <color auto="1"/>
                </top>
                <bottom style="thin">
                  <color auto="1"/>
                </bottom>
                <vertical/>
                <horizontal/>
              </border>
            </x14:dxf>
          </x14:cfRule>
          <x14:cfRule type="cellIs" priority="3" stopIfTrue="1" operator="equal" id="{696E2822-885A-4CFB-A636-36FE5FAED436}">
            <xm:f>Hoja1!$B$11</xm:f>
            <x14:dxf>
              <font>
                <b/>
                <i val="0"/>
              </font>
              <fill>
                <patternFill>
                  <bgColor rgb="FFFFFF00"/>
                </patternFill>
              </fill>
              <border>
                <left style="thin">
                  <color auto="1"/>
                </left>
                <right style="thin">
                  <color auto="1"/>
                </right>
                <top style="thin">
                  <color auto="1"/>
                </top>
                <bottom style="thin">
                  <color auto="1"/>
                </bottom>
                <vertical/>
                <horizontal/>
              </border>
            </x14:dxf>
          </x14:cfRule>
          <x14:cfRule type="cellIs" priority="4" stopIfTrue="1" operator="equal" id="{CBA0F493-57C3-4BF5-9BBA-D63894F3EE6A}">
            <xm:f>Hoja1!$B$10</xm:f>
            <x14:dxf>
              <font>
                <b/>
                <i val="0"/>
              </font>
              <fill>
                <patternFill>
                  <bgColor rgb="FFFF0000"/>
                </patternFill>
              </fill>
              <border>
                <left style="thin">
                  <color auto="1"/>
                </left>
                <right style="thin">
                  <color auto="1"/>
                </right>
                <top style="thin">
                  <color auto="1"/>
                </top>
                <bottom style="thin">
                  <color auto="1"/>
                </bottom>
                <vertical/>
                <horizontal/>
              </border>
            </x14:dxf>
          </x14:cfRule>
          <xm:sqref>Z20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Hoja1!$B$3:$B$4</xm:f>
          </x14:formula1>
          <xm:sqref>U5:X20</xm:sqref>
        </x14:dataValidation>
        <x14:dataValidation type="list" allowBlank="1" showInputMessage="1" showErrorMessage="1" xr:uid="{00000000-0002-0000-0000-000001000000}">
          <x14:formula1>
            <xm:f>Hoja1!$B$10:$B$13</xm:f>
          </x14:formula1>
          <xm:sqref>Z5:Z20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B13"/>
  <sheetViews>
    <sheetView workbookViewId="0">
      <selection activeCell="G19" sqref="G19"/>
    </sheetView>
  </sheetViews>
  <sheetFormatPr baseColWidth="10" defaultRowHeight="15" x14ac:dyDescent="0.25"/>
  <cols>
    <col min="2" max="2" width="17.28515625" customWidth="1"/>
  </cols>
  <sheetData>
    <row r="3" spans="2:2" x14ac:dyDescent="0.25">
      <c r="B3" t="s">
        <v>114</v>
      </c>
    </row>
    <row r="4" spans="2:2" x14ac:dyDescent="0.25">
      <c r="B4" t="s">
        <v>115</v>
      </c>
    </row>
    <row r="10" spans="2:2" x14ac:dyDescent="0.25">
      <c r="B10" s="6" t="s">
        <v>116</v>
      </c>
    </row>
    <row r="11" spans="2:2" x14ac:dyDescent="0.25">
      <c r="B11" s="7" t="s">
        <v>117</v>
      </c>
    </row>
    <row r="12" spans="2:2" x14ac:dyDescent="0.25">
      <c r="B12" s="8" t="s">
        <v>118</v>
      </c>
    </row>
    <row r="13" spans="2:2" x14ac:dyDescent="0.25">
      <c r="B13" s="9" t="s">
        <v>119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Hoja2</vt:lpstr>
      <vt:lpstr>Hoja11</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Olga Milena Corzo Estepa</dc:creator>
  <cp:lastModifiedBy>Lina Hernandez</cp:lastModifiedBy>
  <dcterms:created xsi:type="dcterms:W3CDTF">2020-10-29T16:28:01Z</dcterms:created>
  <dcterms:modified xsi:type="dcterms:W3CDTF">2020-12-03T14:34:36Z</dcterms:modified>
</cp:coreProperties>
</file>