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Jaime\Desktop\INFOMRE OCI\"/>
    </mc:Choice>
  </mc:AlternateContent>
  <xr:revisionPtr revIDLastSave="0" documentId="8_{EAEA24F2-23DC-4EF6-8F5F-00950900D21E}" xr6:coauthVersionLast="47" xr6:coauthVersionMax="47" xr10:uidLastSave="{00000000-0000-0000-0000-000000000000}"/>
  <bookViews>
    <workbookView xWindow="-120" yWindow="-120" windowWidth="20730" windowHeight="11040" xr2:uid="{9E7FB61D-D081-4529-A240-95B02BCC1E5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SUMIF([7]DATA1!$B:$B,[8]Octubre!$C1,[7]DATA1!XFA:XFA)</definedName>
    <definedName name="Contagio060">SUMIF([7]DATA1!$B:$B,[8]Octubre!$C1,[7]DATA1!XFA:XFA)</definedName>
    <definedName name="Contagio090">SUMIF([7]DATA1!$B:$B,[8]Octubre!$C1,[7]DATA1!XFA:XFA)</definedName>
    <definedName name="Contagio120">SUMIF([7]DATA1!$B:$B,[8]Octubre!$C1,[7]DATA1!XFA:XFA)</definedName>
    <definedName name="Contagio150">SUMIF([7]DATA1!$B:$B,[8]Octubre!$C1,[7]DATA1!XFA:XFA)</definedName>
    <definedName name="Contagio180">SUMIF([7]DATA1!$B:$B,[8]Octubre!$C1,[7]DATA1!XFA:XFA)</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SUMIF([7]DATA1!$B:$B,[8]Octubre!$C1,[7]DATA1!K:K)</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SUMIF([7]DATA1!$B:$B,[8]Octubre!$C1,[7]DATA1!XFA:XFA)</definedName>
    <definedName name="Mora060">SUMIF([7]DATA1!$B:$B,[8]Octubre!$C1,[7]DATA1!XFA:XFA)</definedName>
    <definedName name="Mora090">SUMIF([7]DATA1!$B:$B,[8]Octubre!$C1,[7]DATA1!XFA:XFA)</definedName>
    <definedName name="Mora120">SUMIF([7]DATA1!$B:$B,[8]Octubre!$C1,[7]DATA1!XFA:XFA)</definedName>
    <definedName name="Mora150">SUMIF([7]DATA1!$B:$B,[8]Octubre!$C1,[7]DATA1!XFA:XFA)</definedName>
    <definedName name="Mora180">SUMIF([7]DATA1!$B:$B,[8]Octubre!$C1,[7]DATA1!XFA:XFA)</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SUMIF([22]DATA!$H:$H,#REF!&amp;"-"&amp;#REF!&amp;"-"&amp;MONTH(#REF!),[22]DATA!$G:$G)</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SUMIF([7]DATA1!$B:$B,[8]Octubre!$C1,[7]DATA1!XFA:XFA)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SUMIF([7]DATA2!XFB:XFB,[8]Octubre!$C1,[7]DATA2!A:A)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SUMIF([7]DATA1!$B:$B,[8]Octubre!$C1,[7]DATA1!K:K)</definedName>
    <definedName name="Total_Mora">SUMIF([7]DATA1!$B:$B,[8]Octubre!$C1,[7]DATA1!K:K)</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SUMIF([7]DATA1!$B:$B,[8]Octubre!$C1,[7]DATA1!XFA:XFA)</definedName>
    <definedName name="weq">SUMIF([7]DATA1!$B:$B,[8]Octubre!$C1,[7]DATA1!XFA:XFA)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<sst xmlns="http://schemas.openxmlformats.org/spreadsheetml/2006/main" count="35" uniqueCount="33">
  <si>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</si>
  <si>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</si>
  <si>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</si>
  <si>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</si>
  <si>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</si>
  <si>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</si>
  <si>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del Modelo Estándar de Control Interno se encuentran operando de manera articulada, de acuerdo con los roles establecidos en el modelo de Líneas de Defensa, lo cual permite contar con una estructura de control interno que actúa como factor clave para lograr el cumplimiento de la misión y objetivos institucionales. Dentro del Sistema de Control Interno la Entidad cuenta con la institucionalidad establecida a través de la definición de roles en el esquema de Líneas de Defensa, documentados en la Guía de Implementación de la Política de Control Interno, que permiten el desarrollo armónico de las actividades de control, aportando elementos para la oportuna toma de decisiones y el cumplimiento de la misión y objetivos institucionales</t>
  </si>
  <si>
    <t>¿Es efectivo el sistema de control interno para los objetivos evaluados? (Si/No) (Justifique su respuesta):</t>
  </si>
  <si>
    <t>El Sistema de Control Interno es efectivo, ya que su estructura permite contrastar en tiempo real la planeación institucional con los avances y eficacia de los resultados, generando alertas tempranas que propician la formulación de acciones de mejora, proporcionando seguridad para el logro de la misión y objetivos institucionales. 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</si>
  <si>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</si>
  <si>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Dentro del Sistema de Control Interno la Entidad cuenta con la institucionalidad establecida a través de la definición de roles en el esquema de Líneas de Defensa, documentados en la Guía de Implementación de la Política de Control Interno, que permiten el desarrollo armónico de las actividades de control, aportando elementos para la oportuna toma de decisiones y el cumplimiento de la misión y objetivos institucionales, ademas 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</si>
  <si>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</si>
  <si>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</si>
  <si>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</si>
  <si>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indexed="9"/>
        <rFont val="Arial"/>
        <family val="2"/>
      </rPr>
      <t xml:space="preserve"> Estado actual:</t>
    </r>
    <r>
      <rPr>
        <b/>
        <sz val="12"/>
        <color indexed="9"/>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</si>
  <si>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</si>
  <si>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</si>
  <si>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</si>
  <si>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</si>
  <si>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Fortalezas:
-La politica de Gestión del riesgo está definida dentro del Manual PLE-PIN-M001 v8 vigente desde el 29 de noviembre de 2022 la cual contempla los lineamientos para la definición de riesgos de proceso y de corrupción, verificando la evaluación del contexto tanto interno como externo, tipo de impacto, causas inmediatas y causa raíz, valoración de riesgo inherente, diseño y valoración de controles y calificación de riesgo residual. La Oficina Asesora de Planeación tiene dentro de su cronograma realizar la actualización del Manual en el tercer trimestre 2023. Esta política se realiza en el marco del Comité Institucional de Coordinación de Control Interno.  Actualmente se está trabajando en la documentación de los procedimientos asociados a este manual, precisando las actividades de antisoborno y seguridad digital, con la participación de la DTI y la Subsecretaría de Gestión Institucional. Se encuentran en trámite los documentos que se van a actualizar.
-Desde la Oficina Asesora de Planeación se realiza el acompañamiento a las áreas durante la formulación y seguimiento del Plan Estratégico Institucional y los Planes de Gestión. La OAP realiza mesas de trabajo preventivas con el fin de identificar mejoras en la planeación durante la etapa de formulación de los planes, con el fin de evitar incumplimientos. Igualmente, se realiza la revisión del seguimiento realizado por los líderes de proceso y alcaldes locales durante el trimestre, la última realizada con corte a marzo de 2023. Igualmente, según la agenda del Comité Institucional de Gestión y Desempeño se presentan los resultados del seguimiento generando las alertas y recomendaciones del caso, el cual se soporta en los resultados reflejados en el tablero de control disponible en MATIZ.
-La SDG, cuenta con políticas calaras las cuales son comunicadas a cada servidor, a través de la actualización de la Resolución  330 del 15 de mayo de 2023, (actualizado este semestre ) art 2 numeral 2,donde se  estableció que todos los servidores públicos de la SDG deben acatar  las disposiciones del sistema Integrado de Gestión a través de MIPG, lo cual fue comunicado a  cada servidor de planta cuya evidencia reposa historia laboral , adicionalmente,  la OCI emite informes y lineamientos relacionados con su quehacer y responsabilidades que recaen sobre las dependencias.
-EL Plan Institucional de Capacitación-PIC: Se evalúa de forma trimestral de la ejecución del plan de acción, liderado pro a oficina de Talento Humano,  dicho seguimiento se reporta del  el monitoreo ala OAP.
Debilidades:
-Actualmente se tienen identificadas las causas de retiro formales en la entidad, como los son por ej. renuncia, insubsistencia, pensión de vejez, etc. Atendiendo esta posible identificación, para la formulación del Plan Estratégico del Talento Humano de la siguiente vigencia, se podrían analizar las causas de retiro como insumo para la formulación de las actividades correspondientes, por ejemplo, en el Plan de Bienestar.  se mide a través de acompañamientos a la desvinculación laboral, sin embargo, no se tiene establecido un indicador de la permanencia ya que no se ha visto una necesidad implica en este lineamiento., sin embargo, se recomienda tener en cuenta este tipo de indicadores con respecto a la desvinculación de la planta por vejez meritocracia a nivel central y local para tener un reporte integral.
-En las evaluaciones y auditorías realizadas por la Oficina de Control Interno se ha evidenciado que las responsabilidades, niveles, calidad de reportes y periodicidad no están totalmente definidos o no se les hace seguimiento, tampoco se ha clasificado cuál es la información crítica que debería reportarse periódicamente. Situación que se observa permanentemente en las Alcaldías Locales.
</t>
  </si>
  <si>
    <t xml:space="preserve">Teniendo en cuenta que este componente tiene como propósito asegurar un ambiente de control que le permita a la entidad disponer de las condiciones mínimas para el ejercicio del control interno, y teniendo en cuenta los  lineamientos dispuestos en el formatos parametrizado que dispuso el DAFP  se observó, un avance en el primer periodo de la vigencia 2023 de  2%, lo cual indica que la entidad sigue demostrado compromiso  con el aseguramiento de un adecuado ambiente  para el ejercicio del control interno, el cual se fortalece a través de la planeación estratégica, la importancia de la administración de riesgo en la gestión institucional, mecanismos para la supervisión del control interno, gestión del talento humano y definición de líneas de reporte para la evaluación y fortalecimiento del sistema de control interno.
</t>
  </si>
  <si>
    <t>Evaluación de riesgos</t>
  </si>
  <si>
    <t>Fortalezas :
-En el marco de la actualización de la matriz de riesgos de corrupción se revisa el contexto interno y externo con el de establecer cambios que puedan afectar los objetivos de los procesos y la identificación del riesgo de corrupción y sus respectivos controles. La Oficina Asesora de Planeación somete a consideración de la alta dirección la propuesta de actualización, la cual es revisada y aprobada en el Comité Institucional de Gestión y Desempeño.
-Las matrices de riesgos están en constante revisión y actualización por parte de cada proceso, contando con el continuo acompañamiento por parte del equipo de la OAP. Durante el primer semestre 2023 se actualizaron las matrices de riesgos de los procesos de Convivencia y Diálogo Social, Planeación Institucional y se encuentra en proceso de creación la matriz de riesgos del proceso Fomento y Protección de los Derechos Étnicos.
-Desde la primera línea de defensa se realiza una verificación de sus matrices de riesgos para identificar el nivel de exposición al riesgo y establecer aquellos en cuales se presenta un nivel aceptable de riesgo.  Cuando se presentan cambios en el contexto del proceso, se identifica si es necesario realizar ajustes a la identificación del riesgo y sus controles. Como resultado de este análisis, se tienen los registros de los casos Hola presentados por el líder del proceso, en el que oficializa la actualización de su matriz de riesgos. La alta dirección realiza el monitoreo a sus riesgos de manera cuatrimestral, aportando las evidencias de la aplicación de los controles, cuyos resultados se reflejan el informe de monitoreo que realiza la Oficina Asesora de Planeación, y que es presentado ante el CICCI.
Debilidades:
-En cuanto a los riesgos asociados a actividades tercerizadas sigue siendo una debilidad constante ya que no se encuentran contemplados a dichos riesgos y su socialización en atención al esquema de líneas de defensa existentes. No obstante de acuerdo con la recomendación constante por parte de  la Oficina de Control Interno, se solicitara a los lideres de los procesos, revisar los contextos internos y externos con el fin de identificar actividades tercerizadas que sean fuente para complementar o actualizar las matrices de riesgo</t>
  </si>
  <si>
    <t>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Por tanto , durante la evaluación a este componente se observó que la Evaluación de Riesgos de la Entidad tuvo un avance importante del 3% en el primer periodo de la vigencia 2023; no obstante se debe seguir trabajando en seguimiento no solo a riesgos que se hayan materializado, sino también el análisis periódico de los factores internos y externos que afectan la consecución de objetivos  y se dé un cumplimiento total a las metas  Estratégicas.</t>
  </si>
  <si>
    <t>Actividades de control</t>
  </si>
  <si>
    <t>Fortalezas:
-Los controles que están contenidos en las diferentes matrices de riesgos y cumplen con los lineamientos del Manual de gestión del riesgo, garantizando que cumplan con los elementos esenciales definidos por el DAFP tales como responsable, periodicidad del control, la actividad de control y su evidencia. Adicionalmente, se realiza monitoreo cuatrimestral de riesgos de gestión y de corrupción. El último monitoreo se realizó con corte de enero a abril de 2023, y sus resultados se entran en el informe de monitoreo publicado en la página web.
-Durante el primer semestre 2023 se realizaron las siguientes actividades de control interna, referentes a proveedores de tecnología de forma permanente, así:
• Seguimiento permanente al cumplimiento de acuerdos de niveles de servicio establecidos en los contratos, tanto de contratistas de servicios tecnológicos como a la atención de las solicitudes de soporte de los usuarios.
•   Pólizas de cumplimiento de garantías de contratos para la calidad del servicio
• Administración y monitoreo permanente a la infraestructura tecnológica (servidores, redes, aplicaciones, plataforma de seguridad perimetral, servicios de TI en la nube pública) actualmente se cumple con el 97% de disponibilidad dando cumplimiento a la meta establecida en el plan de gestión de la DTI del 96%.
•Contratación de los servicios de TI requeridos para garantizar la disponibilidad de la infraestructura tecnológica (conectividad, servicios de ofimática, nube pública, alquiler de impresoras, mesa de servicios, soporte y mantenimiento plataforma de seguridad perimetral, mantenimiento aire acondicionado, mantenimiento ups)
•Contratación de los servicios de mantenimiento a UPS y aire acondicionado
•Se garantizó el servicio de conectividad a internet y canales de datos de 72 sedes vinculadas a la entidad hasta diciembre del 2023 mediante el trámite de vigencias futuras.
•Renovación de las licencias para los servicios de Office 365 por un año, dando cobertura a la totalidad de funcionarios de la entidad y contratistas de nivel central.
•De acuerdo con la capacidad tecnológica se establece la duración de los contratos teniendo en cuenta los procesos de optimización y sistematización que han adelantado los diferentes fabricantes y que brindan cobertura a la operación y servicios de la entidad.</t>
  </si>
  <si>
    <t>El componente de Actividades de Control en la presente evaluación y bajo los lineamientos del Departamento Administrativo de la Función Pública es cuando 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 Para este reporte, se observa que la entidad mantiene su porcentaje del 100% lo que indica que el componente está presente y funcionando.</t>
  </si>
  <si>
    <t>Información y comunicación</t>
  </si>
  <si>
    <t xml:space="preserve">Se cuenta con políticas de operación dentro del procedimiento de comunicación interna CES-P001 y en el Manual de Direccionamiento Estratégico para las comunicaciones CES-M001,cuyas políticas fueron actualizada el 28 de junio de 2023
- para la implementación de la  la caracterización de grupos de valor de manera articulada que sirva para los procesos de racionalización de tramites, rendición de cuentas, identificación de necesidades, gobierno digital y formulación de planes programas y proyectos que facilite la identificación de necesidades de forma efectiva, La Oficina de Comunicaciones realiza un informe mensual de monitoreo de medios el cual permite identificar la forma como éstos están percibiendo la imagen de la entidad y las acciones realizadas de acuerdo con su misionalidad. A través de informes de monitores que realiza un profesional interno de la Oficina y otro que es realizado por una empresa contratada para tal fin.
</t>
  </si>
  <si>
    <t>El componente de Información y Comunicación está definido en la presente evaluación y bajo los lineamientos del Departamento Administrativo de la Función Pública como la verificación de las políticas, directrices y mecanismos de consecución, captura, procesamiento y generación de datos dentro y en el entorno de cada entidad, se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</si>
  <si>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 xml:space="preserve">Monitoreo </t>
  </si>
  <si>
    <t xml:space="preserve">Fortalezas:
- Durante el 20223 se han venido realizando más sesiones del CICCI, 3comités en el primer semestre con  corte al 30 de junio,  mejorando  la periodicidad de los seguimientos realizados  y  frente al cumplimiento cualitativo y cuantitativo del plan de auditoría, así como en la toma de  decisiones oportunas para su cumplimiento.
-En cuanto a los informes recibidos por entes de control externos, como es el caso de la Contraloría de Bogotá se revisa y analiza la revisión y conceptualización del Sistema de Control Interno, así como las acciones de mejora que deben formularse con base en posibles hallazgos identificados por el ente de control. Sin embargo, no se realiza consolidación de las distintas evaluaciones que permitan concluir el impacto del Sistema de Control Interno en general.
Debilidades :
Dentro de las matrices de riesgo, no están documentados los procesos y/o servicios tercerizados, ya que es importante revisar el alcance de la política de administración de riesgos teniendo en cuenta que existen servicios tercerizados en la SDG y no se encuentran contemplados según establece el requerimiento expuesto en el formato dispuesto por el DAFP. Sin embargo, la OAP,  tiene definidas la incorporación de los servicios tercerizados en este primer semestre de 2023.
</t>
  </si>
  <si>
    <t xml:space="preserve">El componente de Actividades de Monitoreo está definido en la presente evaluación y bajo los lineamientos del Departamento Administrativo de la Función Pública como las actividades en el día a día de la gestión institucional, así como a través de evaluaciones periódicas (autoevaluación y auditorías). Su propósito es valorar: la efectividad del control interno de la entidad pública, la eficiencia, eficacia y efectividad de los procesos; el nivel de ejecución de los planes, programas y proyectos; los resultados de la gestión, con el propósito de detectar desviaciones, establecer tendencias, y generar recomendaciones para orientar las acciones de mejoramiento de la entidad pública.
Teniendo en cuenta lo anterior se pudo observar que la entidad aumento en 1 punto su porcentaje del Componente de Actividades de Monitoreo con respecto al seguimiento anterior: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</si>
</sst>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sz val="20"/>
      <color theme="0"/>
      <name val="Arial"/>
      <family val="2"/>
    </font>
    <font>
      <sz val="20"/>
      <color rgb="FFFF0000"/>
      <name val="Arial"/>
      <family val="2"/>
    </font>
    <font>
      <sz val="12"/>
      <color rgb="FFFF0000"/>
      <name val="Arial"/>
      <family val="2"/>
    </font>
    <font>
      <b/>
      <sz val="12"/>
      <color rgb="FFFF0000"/>
      <name val="Arial"/>
      <family val="2"/>
    </font>
    <font>
      <b/>
      <sz val="12"/>
      <name val="Arial"/>
      <family val="2"/>
    </font>
    <font>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indexed="9"/>
      <name val="Arial"/>
      <family val="2"/>
    </font>
    <font>
      <b/>
      <sz val="12"/>
      <color indexed="9"/>
      <name val="Arial"/>
      <family val="2"/>
    </font>
    <font>
      <sz val="12"/>
      <color theme="0"/>
      <name val="Arial"/>
      <family val="2"/>
    </font>
    <font>
      <b/>
      <sz val="10"/>
      <color theme="1"/>
      <name val="Arial"/>
      <family val="2"/>
    </font>
    <font>
      <sz val="18"/>
      <color theme="1"/>
      <name val="Arial"/>
      <family val="2"/>
    </font>
    <font>
      <sz val="12"/>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indexed="64"/>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8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8" fillId="2" borderId="0" xfId="0" applyFont="1" applyFill="1"/>
    <xf numFmtId="0" fontId="4" fillId="2" borderId="0" xfId="0" applyFont="1" applyFill="1" applyAlignment="1">
      <alignment horizontal="center" vertical="center"/>
    </xf>
    <xf numFmtId="0" fontId="9" fillId="2" borderId="19" xfId="0" applyFont="1" applyFill="1" applyBorder="1" applyAlignment="1">
      <alignment horizontal="center" vertical="center"/>
    </xf>
    <xf numFmtId="0" fontId="10" fillId="2" borderId="19" xfId="0" applyFont="1" applyFill="1" applyBorder="1" applyAlignment="1">
      <alignment horizontal="center" vertical="center"/>
    </xf>
    <xf numFmtId="0" fontId="9" fillId="2" borderId="0" xfId="0" applyFont="1" applyFill="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4" fillId="2" borderId="0" xfId="0" applyFont="1" applyFill="1" applyAlignment="1">
      <alignment wrapText="1"/>
    </xf>
    <xf numFmtId="0" fontId="4" fillId="4" borderId="28" xfId="0" applyFont="1" applyFill="1" applyBorder="1" applyAlignment="1">
      <alignment horizontal="center" vertical="center" wrapText="1"/>
    </xf>
    <xf numFmtId="0" fontId="9" fillId="0" borderId="0" xfId="0" applyFont="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5" fillId="3" borderId="29"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9" fillId="2" borderId="0" xfId="0" applyFont="1" applyFill="1" applyAlignment="1">
      <alignment wrapText="1"/>
    </xf>
    <xf numFmtId="0" fontId="20" fillId="0" borderId="0" xfId="0" applyFont="1" applyAlignment="1">
      <alignment horizontal="center" wrapText="1"/>
    </xf>
    <xf numFmtId="0" fontId="21" fillId="0" borderId="30" xfId="0" applyFont="1" applyBorder="1"/>
    <xf numFmtId="0" fontId="0" fillId="0" borderId="30" xfId="0" applyBorder="1"/>
    <xf numFmtId="0" fontId="4" fillId="5" borderId="6" xfId="0" applyFont="1" applyFill="1" applyBorder="1" applyAlignment="1">
      <alignment horizontal="center" vertical="center" wrapText="1"/>
    </xf>
    <xf numFmtId="0" fontId="15"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22" fillId="6" borderId="6" xfId="0" applyNumberFormat="1" applyFont="1" applyFill="1" applyBorder="1" applyAlignment="1" applyProtection="1">
      <alignment horizontal="center" vertical="center"/>
      <protection hidden="1"/>
    </xf>
    <xf numFmtId="0" fontId="10" fillId="0" borderId="31" xfId="0" applyFont="1" applyBorder="1" applyAlignment="1" applyProtection="1">
      <alignment vertical="center" wrapText="1"/>
      <protection locked="0"/>
    </xf>
    <xf numFmtId="0" fontId="9" fillId="0" borderId="0" xfId="0" applyFont="1" applyAlignment="1">
      <alignment vertical="center"/>
    </xf>
    <xf numFmtId="9" fontId="22"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0" fillId="0" borderId="11"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21" fillId="0" borderId="31" xfId="0" applyFont="1"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21" fillId="0" borderId="31" xfId="0" applyFont="1" applyBorder="1" applyAlignment="1" applyProtection="1">
      <alignment wrapText="1"/>
      <protection locked="0"/>
    </xf>
    <xf numFmtId="0" fontId="0" fillId="0" borderId="11" xfId="0" applyBorder="1"/>
    <xf numFmtId="0" fontId="4" fillId="3" borderId="6" xfId="0" applyFont="1" applyFill="1" applyBorder="1" applyAlignment="1">
      <alignment horizontal="center" vertical="center" wrapText="1"/>
    </xf>
    <xf numFmtId="0" fontId="10" fillId="0" borderId="11" xfId="0" applyFont="1" applyBorder="1" applyAlignment="1" applyProtection="1">
      <alignment horizontal="left" wrapText="1"/>
      <protection locked="0"/>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21" fillId="0" borderId="32" xfId="0" applyFont="1" applyBorder="1" applyAlignment="1" applyProtection="1">
      <alignment wrapText="1"/>
      <protection locked="0"/>
    </xf>
    <xf numFmtId="0" fontId="15" fillId="2" borderId="0" xfId="0" applyFont="1" applyFill="1" applyAlignment="1">
      <alignment vertical="center"/>
    </xf>
    <xf numFmtId="0" fontId="21" fillId="2" borderId="0" xfId="0" applyFont="1" applyFill="1"/>
    <xf numFmtId="0" fontId="10" fillId="2" borderId="0" xfId="0" applyFont="1" applyFill="1" applyAlignment="1">
      <alignment horizontal="left" vertical="center"/>
    </xf>
    <xf numFmtId="0" fontId="9"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0" fillId="2" borderId="33" xfId="0" applyFill="1" applyBorder="1"/>
    <xf numFmtId="0" fontId="0" fillId="2" borderId="34" xfId="0" applyFill="1" applyBorder="1"/>
    <xf numFmtId="0" fontId="0" fillId="2" borderId="35" xfId="0" applyFill="1" applyBorder="1"/>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3" fillId="2" borderId="23" xfId="0" applyNumberFormat="1" applyFont="1" applyFill="1" applyBorder="1" applyAlignment="1" applyProtection="1">
      <alignment horizontal="center" vertical="top" wrapText="1"/>
      <protection locked="0"/>
    </xf>
    <xf numFmtId="49" fontId="13" fillId="2" borderId="24" xfId="0" applyNumberFormat="1" applyFont="1" applyFill="1" applyBorder="1" applyAlignment="1" applyProtection="1">
      <alignment horizontal="center" vertical="top" wrapText="1"/>
      <protection locked="0"/>
    </xf>
    <xf numFmtId="49" fontId="13" fillId="2" borderId="25" xfId="0" applyNumberFormat="1" applyFont="1" applyFill="1" applyBorder="1" applyAlignment="1" applyProtection="1">
      <alignment horizontal="center" vertical="top" wrapText="1"/>
      <protection locked="0"/>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2181225</xdr:colOff>
      <xdr:row>6</xdr:row>
      <xdr:rowOff>95250</xdr:rowOff>
    </xdr:from>
    <xdr:to>
      <xdr:col>6</xdr:col>
      <xdr:colOff>723900</xdr:colOff>
      <xdr:row>14</xdr:row>
      <xdr:rowOff>38100</xdr:rowOff>
    </xdr:to>
    <xdr:pic>
      <xdr:nvPicPr>
        <xdr:cNvPr id="2" name="Imagen 2">
          <a:extLst>
            <a:ext uri="{FF2B5EF4-FFF2-40B4-BE49-F238E27FC236}">
              <a16:creationId xmlns:a16="http://schemas.microsoft.com/office/drawing/2014/main" id="{91EC25C9-E24B-480D-8CE2-3479B97532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5" y="1704975"/>
          <a:ext cx="439102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martha.figueroa\Documents\2023\Evaluacion%20Independiente%20SCI%20segundo%20sem%202022\evaluacion%20independiente%201%20sem%202023\Formato-informe-sci-parametrizado-Primer%20Sem%202023%2021-07-2023.xls" TargetMode="External"/><Relationship Id="rId1" Type="http://schemas.openxmlformats.org/officeDocument/2006/relationships/externalLinkPath" Target="/Users/martha.figueroa/Documents/2023/Evaluacion%20Independiente%20SCI%20segundo%20sem%202022/evaluacion%20independiente%201%20sem%202023/Formato-informe-sci-parametrizado-Primer%20Sem%202023%2021-07-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M SEGUNDO SEM 2022"/>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 PM SEGUNDO SEM 2022-OK"/>
      <sheetName val="Hoja1"/>
    </sheetNames>
    <sheetDataSet>
      <sheetData sheetId="0"/>
      <sheetData sheetId="1"/>
      <sheetData sheetId="2"/>
      <sheetData sheetId="3"/>
      <sheetData sheetId="4"/>
      <sheetData sheetId="5"/>
      <sheetData sheetId="6"/>
      <sheetData sheetId="7"/>
      <sheetData sheetId="8"/>
      <sheetData sheetId="9"/>
      <sheetData sheetId="10"/>
      <sheetData sheetId="11">
        <row r="2">
          <cell r="N2">
            <v>0.9375</v>
          </cell>
        </row>
        <row r="26">
          <cell r="N26">
            <v>0.94117647058823528</v>
          </cell>
        </row>
        <row r="43">
          <cell r="N43">
            <v>1</v>
          </cell>
        </row>
        <row r="55">
          <cell r="N55">
            <v>1</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B9D0-7816-4201-A83E-4CE8ED13F9A6}">
  <dimension ref="B1:V38"/>
  <sheetViews>
    <sheetView tabSelected="1" topLeftCell="G11" zoomScale="84" zoomScaleNormal="84" workbookViewId="0">
      <selection activeCell="M33" sqref="M33"/>
    </sheetView>
  </sheetViews>
  <sheetFormatPr baseColWidth="10"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256" width="11.425781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68.140625" style="1" customWidth="1"/>
    <col min="266" max="266" width="5.85546875" style="1" customWidth="1"/>
    <col min="267" max="267" width="28.140625" style="1" customWidth="1"/>
    <col min="268" max="268" width="4.28515625" style="1" customWidth="1"/>
    <col min="269" max="269" width="78.7109375" style="1" customWidth="1"/>
    <col min="270" max="270" width="5.85546875" style="1" customWidth="1"/>
    <col min="271" max="271" width="24.85546875" style="1" customWidth="1"/>
    <col min="272" max="272" width="7" style="1" customWidth="1"/>
    <col min="273" max="512" width="11.425781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68.140625" style="1" customWidth="1"/>
    <col min="522" max="522" width="5.85546875" style="1" customWidth="1"/>
    <col min="523" max="523" width="28.140625" style="1" customWidth="1"/>
    <col min="524" max="524" width="4.28515625" style="1" customWidth="1"/>
    <col min="525" max="525" width="78.7109375" style="1" customWidth="1"/>
    <col min="526" max="526" width="5.85546875" style="1" customWidth="1"/>
    <col min="527" max="527" width="24.85546875" style="1" customWidth="1"/>
    <col min="528" max="528" width="7" style="1" customWidth="1"/>
    <col min="529" max="768" width="11.425781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68.140625" style="1" customWidth="1"/>
    <col min="778" max="778" width="5.85546875" style="1" customWidth="1"/>
    <col min="779" max="779" width="28.140625" style="1" customWidth="1"/>
    <col min="780" max="780" width="4.28515625" style="1" customWidth="1"/>
    <col min="781" max="781" width="78.7109375" style="1" customWidth="1"/>
    <col min="782" max="782" width="5.85546875" style="1" customWidth="1"/>
    <col min="783" max="783" width="24.85546875" style="1" customWidth="1"/>
    <col min="784" max="784" width="7" style="1" customWidth="1"/>
    <col min="785" max="1024" width="11.425781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68.140625" style="1" customWidth="1"/>
    <col min="1034" max="1034" width="5.85546875" style="1" customWidth="1"/>
    <col min="1035" max="1035" width="28.140625" style="1" customWidth="1"/>
    <col min="1036" max="1036" width="4.28515625" style="1" customWidth="1"/>
    <col min="1037" max="1037" width="78.7109375" style="1" customWidth="1"/>
    <col min="1038" max="1038" width="5.85546875" style="1" customWidth="1"/>
    <col min="1039" max="1039" width="24.85546875" style="1" customWidth="1"/>
    <col min="1040" max="1040" width="7" style="1" customWidth="1"/>
    <col min="1041" max="1280" width="11.425781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68.140625" style="1" customWidth="1"/>
    <col min="1290" max="1290" width="5.85546875" style="1" customWidth="1"/>
    <col min="1291" max="1291" width="28.140625" style="1" customWidth="1"/>
    <col min="1292" max="1292" width="4.28515625" style="1" customWidth="1"/>
    <col min="1293" max="1293" width="78.7109375" style="1" customWidth="1"/>
    <col min="1294" max="1294" width="5.85546875" style="1" customWidth="1"/>
    <col min="1295" max="1295" width="24.85546875" style="1" customWidth="1"/>
    <col min="1296" max="1296" width="7" style="1" customWidth="1"/>
    <col min="1297" max="1536" width="11.425781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68.140625" style="1" customWidth="1"/>
    <col min="1546" max="1546" width="5.85546875" style="1" customWidth="1"/>
    <col min="1547" max="1547" width="28.140625" style="1" customWidth="1"/>
    <col min="1548" max="1548" width="4.28515625" style="1" customWidth="1"/>
    <col min="1549" max="1549" width="78.7109375" style="1" customWidth="1"/>
    <col min="1550" max="1550" width="5.85546875" style="1" customWidth="1"/>
    <col min="1551" max="1551" width="24.85546875" style="1" customWidth="1"/>
    <col min="1552" max="1552" width="7" style="1" customWidth="1"/>
    <col min="1553" max="1792" width="11.425781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68.140625" style="1" customWidth="1"/>
    <col min="1802" max="1802" width="5.85546875" style="1" customWidth="1"/>
    <col min="1803" max="1803" width="28.140625" style="1" customWidth="1"/>
    <col min="1804" max="1804" width="4.28515625" style="1" customWidth="1"/>
    <col min="1805" max="1805" width="78.7109375" style="1" customWidth="1"/>
    <col min="1806" max="1806" width="5.85546875" style="1" customWidth="1"/>
    <col min="1807" max="1807" width="24.85546875" style="1" customWidth="1"/>
    <col min="1808" max="1808" width="7" style="1" customWidth="1"/>
    <col min="1809" max="2048" width="11.425781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68.140625" style="1" customWidth="1"/>
    <col min="2058" max="2058" width="5.85546875" style="1" customWidth="1"/>
    <col min="2059" max="2059" width="28.140625" style="1" customWidth="1"/>
    <col min="2060" max="2060" width="4.28515625" style="1" customWidth="1"/>
    <col min="2061" max="2061" width="78.7109375" style="1" customWidth="1"/>
    <col min="2062" max="2062" width="5.85546875" style="1" customWidth="1"/>
    <col min="2063" max="2063" width="24.85546875" style="1" customWidth="1"/>
    <col min="2064" max="2064" width="7" style="1" customWidth="1"/>
    <col min="2065" max="2304" width="11.425781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68.140625" style="1" customWidth="1"/>
    <col min="2314" max="2314" width="5.85546875" style="1" customWidth="1"/>
    <col min="2315" max="2315" width="28.140625" style="1" customWidth="1"/>
    <col min="2316" max="2316" width="4.28515625" style="1" customWidth="1"/>
    <col min="2317" max="2317" width="78.7109375" style="1" customWidth="1"/>
    <col min="2318" max="2318" width="5.85546875" style="1" customWidth="1"/>
    <col min="2319" max="2319" width="24.85546875" style="1" customWidth="1"/>
    <col min="2320" max="2320" width="7" style="1" customWidth="1"/>
    <col min="2321" max="2560" width="11.425781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68.140625" style="1" customWidth="1"/>
    <col min="2570" max="2570" width="5.85546875" style="1" customWidth="1"/>
    <col min="2571" max="2571" width="28.140625" style="1" customWidth="1"/>
    <col min="2572" max="2572" width="4.28515625" style="1" customWidth="1"/>
    <col min="2573" max="2573" width="78.7109375" style="1" customWidth="1"/>
    <col min="2574" max="2574" width="5.85546875" style="1" customWidth="1"/>
    <col min="2575" max="2575" width="24.85546875" style="1" customWidth="1"/>
    <col min="2576" max="2576" width="7" style="1" customWidth="1"/>
    <col min="2577" max="2816" width="11.425781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68.140625" style="1" customWidth="1"/>
    <col min="2826" max="2826" width="5.85546875" style="1" customWidth="1"/>
    <col min="2827" max="2827" width="28.140625" style="1" customWidth="1"/>
    <col min="2828" max="2828" width="4.28515625" style="1" customWidth="1"/>
    <col min="2829" max="2829" width="78.7109375" style="1" customWidth="1"/>
    <col min="2830" max="2830" width="5.85546875" style="1" customWidth="1"/>
    <col min="2831" max="2831" width="24.85546875" style="1" customWidth="1"/>
    <col min="2832" max="2832" width="7" style="1" customWidth="1"/>
    <col min="2833" max="3072" width="11.425781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68.140625" style="1" customWidth="1"/>
    <col min="3082" max="3082" width="5.85546875" style="1" customWidth="1"/>
    <col min="3083" max="3083" width="28.140625" style="1" customWidth="1"/>
    <col min="3084" max="3084" width="4.28515625" style="1" customWidth="1"/>
    <col min="3085" max="3085" width="78.7109375" style="1" customWidth="1"/>
    <col min="3086" max="3086" width="5.85546875" style="1" customWidth="1"/>
    <col min="3087" max="3087" width="24.85546875" style="1" customWidth="1"/>
    <col min="3088" max="3088" width="7" style="1" customWidth="1"/>
    <col min="3089" max="3328" width="11.425781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68.140625" style="1" customWidth="1"/>
    <col min="3338" max="3338" width="5.85546875" style="1" customWidth="1"/>
    <col min="3339" max="3339" width="28.140625" style="1" customWidth="1"/>
    <col min="3340" max="3340" width="4.28515625" style="1" customWidth="1"/>
    <col min="3341" max="3341" width="78.7109375" style="1" customWidth="1"/>
    <col min="3342" max="3342" width="5.85546875" style="1" customWidth="1"/>
    <col min="3343" max="3343" width="24.85546875" style="1" customWidth="1"/>
    <col min="3344" max="3344" width="7" style="1" customWidth="1"/>
    <col min="3345" max="3584" width="11.425781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68.140625" style="1" customWidth="1"/>
    <col min="3594" max="3594" width="5.85546875" style="1" customWidth="1"/>
    <col min="3595" max="3595" width="28.140625" style="1" customWidth="1"/>
    <col min="3596" max="3596" width="4.28515625" style="1" customWidth="1"/>
    <col min="3597" max="3597" width="78.7109375" style="1" customWidth="1"/>
    <col min="3598" max="3598" width="5.85546875" style="1" customWidth="1"/>
    <col min="3599" max="3599" width="24.85546875" style="1" customWidth="1"/>
    <col min="3600" max="3600" width="7" style="1" customWidth="1"/>
    <col min="3601" max="3840" width="11.425781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68.140625" style="1" customWidth="1"/>
    <col min="3850" max="3850" width="5.85546875" style="1" customWidth="1"/>
    <col min="3851" max="3851" width="28.140625" style="1" customWidth="1"/>
    <col min="3852" max="3852" width="4.28515625" style="1" customWidth="1"/>
    <col min="3853" max="3853" width="78.7109375" style="1" customWidth="1"/>
    <col min="3854" max="3854" width="5.85546875" style="1" customWidth="1"/>
    <col min="3855" max="3855" width="24.85546875" style="1" customWidth="1"/>
    <col min="3856" max="3856" width="7" style="1" customWidth="1"/>
    <col min="3857" max="4096" width="11.425781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68.140625" style="1" customWidth="1"/>
    <col min="4106" max="4106" width="5.85546875" style="1" customWidth="1"/>
    <col min="4107" max="4107" width="28.140625" style="1" customWidth="1"/>
    <col min="4108" max="4108" width="4.28515625" style="1" customWidth="1"/>
    <col min="4109" max="4109" width="78.7109375" style="1" customWidth="1"/>
    <col min="4110" max="4110" width="5.85546875" style="1" customWidth="1"/>
    <col min="4111" max="4111" width="24.85546875" style="1" customWidth="1"/>
    <col min="4112" max="4112" width="7" style="1" customWidth="1"/>
    <col min="4113" max="4352" width="11.425781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68.140625" style="1" customWidth="1"/>
    <col min="4362" max="4362" width="5.85546875" style="1" customWidth="1"/>
    <col min="4363" max="4363" width="28.140625" style="1" customWidth="1"/>
    <col min="4364" max="4364" width="4.28515625" style="1" customWidth="1"/>
    <col min="4365" max="4365" width="78.7109375" style="1" customWidth="1"/>
    <col min="4366" max="4366" width="5.85546875" style="1" customWidth="1"/>
    <col min="4367" max="4367" width="24.85546875" style="1" customWidth="1"/>
    <col min="4368" max="4368" width="7" style="1" customWidth="1"/>
    <col min="4369" max="4608" width="11.425781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68.140625" style="1" customWidth="1"/>
    <col min="4618" max="4618" width="5.85546875" style="1" customWidth="1"/>
    <col min="4619" max="4619" width="28.140625" style="1" customWidth="1"/>
    <col min="4620" max="4620" width="4.28515625" style="1" customWidth="1"/>
    <col min="4621" max="4621" width="78.7109375" style="1" customWidth="1"/>
    <col min="4622" max="4622" width="5.85546875" style="1" customWidth="1"/>
    <col min="4623" max="4623" width="24.85546875" style="1" customWidth="1"/>
    <col min="4624" max="4624" width="7" style="1" customWidth="1"/>
    <col min="4625" max="4864" width="11.425781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68.140625" style="1" customWidth="1"/>
    <col min="4874" max="4874" width="5.85546875" style="1" customWidth="1"/>
    <col min="4875" max="4875" width="28.140625" style="1" customWidth="1"/>
    <col min="4876" max="4876" width="4.28515625" style="1" customWidth="1"/>
    <col min="4877" max="4877" width="78.7109375" style="1" customWidth="1"/>
    <col min="4878" max="4878" width="5.85546875" style="1" customWidth="1"/>
    <col min="4879" max="4879" width="24.85546875" style="1" customWidth="1"/>
    <col min="4880" max="4880" width="7" style="1" customWidth="1"/>
    <col min="4881" max="5120" width="11.425781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68.140625" style="1" customWidth="1"/>
    <col min="5130" max="5130" width="5.85546875" style="1" customWidth="1"/>
    <col min="5131" max="5131" width="28.140625" style="1" customWidth="1"/>
    <col min="5132" max="5132" width="4.28515625" style="1" customWidth="1"/>
    <col min="5133" max="5133" width="78.7109375" style="1" customWidth="1"/>
    <col min="5134" max="5134" width="5.85546875" style="1" customWidth="1"/>
    <col min="5135" max="5135" width="24.85546875" style="1" customWidth="1"/>
    <col min="5136" max="5136" width="7" style="1" customWidth="1"/>
    <col min="5137" max="5376" width="11.425781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68.140625" style="1" customWidth="1"/>
    <col min="5386" max="5386" width="5.85546875" style="1" customWidth="1"/>
    <col min="5387" max="5387" width="28.140625" style="1" customWidth="1"/>
    <col min="5388" max="5388" width="4.28515625" style="1" customWidth="1"/>
    <col min="5389" max="5389" width="78.7109375" style="1" customWidth="1"/>
    <col min="5390" max="5390" width="5.85546875" style="1" customWidth="1"/>
    <col min="5391" max="5391" width="24.85546875" style="1" customWidth="1"/>
    <col min="5392" max="5392" width="7" style="1" customWidth="1"/>
    <col min="5393" max="5632" width="11.425781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68.140625" style="1" customWidth="1"/>
    <col min="5642" max="5642" width="5.85546875" style="1" customWidth="1"/>
    <col min="5643" max="5643" width="28.140625" style="1" customWidth="1"/>
    <col min="5644" max="5644" width="4.28515625" style="1" customWidth="1"/>
    <col min="5645" max="5645" width="78.7109375" style="1" customWidth="1"/>
    <col min="5646" max="5646" width="5.85546875" style="1" customWidth="1"/>
    <col min="5647" max="5647" width="24.85546875" style="1" customWidth="1"/>
    <col min="5648" max="5648" width="7" style="1" customWidth="1"/>
    <col min="5649" max="5888" width="11.425781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68.140625" style="1" customWidth="1"/>
    <col min="5898" max="5898" width="5.85546875" style="1" customWidth="1"/>
    <col min="5899" max="5899" width="28.140625" style="1" customWidth="1"/>
    <col min="5900" max="5900" width="4.28515625" style="1" customWidth="1"/>
    <col min="5901" max="5901" width="78.7109375" style="1" customWidth="1"/>
    <col min="5902" max="5902" width="5.85546875" style="1" customWidth="1"/>
    <col min="5903" max="5903" width="24.85546875" style="1" customWidth="1"/>
    <col min="5904" max="5904" width="7" style="1" customWidth="1"/>
    <col min="5905" max="6144" width="11.425781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68.140625" style="1" customWidth="1"/>
    <col min="6154" max="6154" width="5.85546875" style="1" customWidth="1"/>
    <col min="6155" max="6155" width="28.140625" style="1" customWidth="1"/>
    <col min="6156" max="6156" width="4.28515625" style="1" customWidth="1"/>
    <col min="6157" max="6157" width="78.7109375" style="1" customWidth="1"/>
    <col min="6158" max="6158" width="5.85546875" style="1" customWidth="1"/>
    <col min="6159" max="6159" width="24.85546875" style="1" customWidth="1"/>
    <col min="6160" max="6160" width="7" style="1" customWidth="1"/>
    <col min="6161" max="6400" width="11.425781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68.140625" style="1" customWidth="1"/>
    <col min="6410" max="6410" width="5.85546875" style="1" customWidth="1"/>
    <col min="6411" max="6411" width="28.140625" style="1" customWidth="1"/>
    <col min="6412" max="6412" width="4.28515625" style="1" customWidth="1"/>
    <col min="6413" max="6413" width="78.7109375" style="1" customWidth="1"/>
    <col min="6414" max="6414" width="5.85546875" style="1" customWidth="1"/>
    <col min="6415" max="6415" width="24.85546875" style="1" customWidth="1"/>
    <col min="6416" max="6416" width="7" style="1" customWidth="1"/>
    <col min="6417" max="6656" width="11.425781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68.140625" style="1" customWidth="1"/>
    <col min="6666" max="6666" width="5.85546875" style="1" customWidth="1"/>
    <col min="6667" max="6667" width="28.140625" style="1" customWidth="1"/>
    <col min="6668" max="6668" width="4.28515625" style="1" customWidth="1"/>
    <col min="6669" max="6669" width="78.7109375" style="1" customWidth="1"/>
    <col min="6670" max="6670" width="5.85546875" style="1" customWidth="1"/>
    <col min="6671" max="6671" width="24.85546875" style="1" customWidth="1"/>
    <col min="6672" max="6672" width="7" style="1" customWidth="1"/>
    <col min="6673" max="6912" width="11.425781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68.140625" style="1" customWidth="1"/>
    <col min="6922" max="6922" width="5.85546875" style="1" customWidth="1"/>
    <col min="6923" max="6923" width="28.140625" style="1" customWidth="1"/>
    <col min="6924" max="6924" width="4.28515625" style="1" customWidth="1"/>
    <col min="6925" max="6925" width="78.7109375" style="1" customWidth="1"/>
    <col min="6926" max="6926" width="5.85546875" style="1" customWidth="1"/>
    <col min="6927" max="6927" width="24.85546875" style="1" customWidth="1"/>
    <col min="6928" max="6928" width="7" style="1" customWidth="1"/>
    <col min="6929" max="7168" width="11.425781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68.140625" style="1" customWidth="1"/>
    <col min="7178" max="7178" width="5.85546875" style="1" customWidth="1"/>
    <col min="7179" max="7179" width="28.140625" style="1" customWidth="1"/>
    <col min="7180" max="7180" width="4.28515625" style="1" customWidth="1"/>
    <col min="7181" max="7181" width="78.7109375" style="1" customWidth="1"/>
    <col min="7182" max="7182" width="5.85546875" style="1" customWidth="1"/>
    <col min="7183" max="7183" width="24.85546875" style="1" customWidth="1"/>
    <col min="7184" max="7184" width="7" style="1" customWidth="1"/>
    <col min="7185" max="7424" width="11.425781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68.140625" style="1" customWidth="1"/>
    <col min="7434" max="7434" width="5.85546875" style="1" customWidth="1"/>
    <col min="7435" max="7435" width="28.140625" style="1" customWidth="1"/>
    <col min="7436" max="7436" width="4.28515625" style="1" customWidth="1"/>
    <col min="7437" max="7437" width="78.7109375" style="1" customWidth="1"/>
    <col min="7438" max="7438" width="5.85546875" style="1" customWidth="1"/>
    <col min="7439" max="7439" width="24.85546875" style="1" customWidth="1"/>
    <col min="7440" max="7440" width="7" style="1" customWidth="1"/>
    <col min="7441" max="7680" width="11.425781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68.140625" style="1" customWidth="1"/>
    <col min="7690" max="7690" width="5.85546875" style="1" customWidth="1"/>
    <col min="7691" max="7691" width="28.140625" style="1" customWidth="1"/>
    <col min="7692" max="7692" width="4.28515625" style="1" customWidth="1"/>
    <col min="7693" max="7693" width="78.7109375" style="1" customWidth="1"/>
    <col min="7694" max="7694" width="5.85546875" style="1" customWidth="1"/>
    <col min="7695" max="7695" width="24.85546875" style="1" customWidth="1"/>
    <col min="7696" max="7696" width="7" style="1" customWidth="1"/>
    <col min="7697" max="7936" width="11.425781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68.140625" style="1" customWidth="1"/>
    <col min="7946" max="7946" width="5.85546875" style="1" customWidth="1"/>
    <col min="7947" max="7947" width="28.140625" style="1" customWidth="1"/>
    <col min="7948" max="7948" width="4.28515625" style="1" customWidth="1"/>
    <col min="7949" max="7949" width="78.7109375" style="1" customWidth="1"/>
    <col min="7950" max="7950" width="5.85546875" style="1" customWidth="1"/>
    <col min="7951" max="7951" width="24.85546875" style="1" customWidth="1"/>
    <col min="7952" max="7952" width="7" style="1" customWidth="1"/>
    <col min="7953" max="8192" width="11.425781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68.140625" style="1" customWidth="1"/>
    <col min="8202" max="8202" width="5.85546875" style="1" customWidth="1"/>
    <col min="8203" max="8203" width="28.140625" style="1" customWidth="1"/>
    <col min="8204" max="8204" width="4.28515625" style="1" customWidth="1"/>
    <col min="8205" max="8205" width="78.7109375" style="1" customWidth="1"/>
    <col min="8206" max="8206" width="5.85546875" style="1" customWidth="1"/>
    <col min="8207" max="8207" width="24.85546875" style="1" customWidth="1"/>
    <col min="8208" max="8208" width="7" style="1" customWidth="1"/>
    <col min="8209" max="8448" width="11.425781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68.140625" style="1" customWidth="1"/>
    <col min="8458" max="8458" width="5.85546875" style="1" customWidth="1"/>
    <col min="8459" max="8459" width="28.140625" style="1" customWidth="1"/>
    <col min="8460" max="8460" width="4.28515625" style="1" customWidth="1"/>
    <col min="8461" max="8461" width="78.7109375" style="1" customWidth="1"/>
    <col min="8462" max="8462" width="5.85546875" style="1" customWidth="1"/>
    <col min="8463" max="8463" width="24.85546875" style="1" customWidth="1"/>
    <col min="8464" max="8464" width="7" style="1" customWidth="1"/>
    <col min="8465" max="8704" width="11.425781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68.140625" style="1" customWidth="1"/>
    <col min="8714" max="8714" width="5.85546875" style="1" customWidth="1"/>
    <col min="8715" max="8715" width="28.140625" style="1" customWidth="1"/>
    <col min="8716" max="8716" width="4.28515625" style="1" customWidth="1"/>
    <col min="8717" max="8717" width="78.7109375" style="1" customWidth="1"/>
    <col min="8718" max="8718" width="5.85546875" style="1" customWidth="1"/>
    <col min="8719" max="8719" width="24.85546875" style="1" customWidth="1"/>
    <col min="8720" max="8720" width="7" style="1" customWidth="1"/>
    <col min="8721" max="8960" width="11.425781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68.140625" style="1" customWidth="1"/>
    <col min="8970" max="8970" width="5.85546875" style="1" customWidth="1"/>
    <col min="8971" max="8971" width="28.140625" style="1" customWidth="1"/>
    <col min="8972" max="8972" width="4.28515625" style="1" customWidth="1"/>
    <col min="8973" max="8973" width="78.7109375" style="1" customWidth="1"/>
    <col min="8974" max="8974" width="5.85546875" style="1" customWidth="1"/>
    <col min="8975" max="8975" width="24.85546875" style="1" customWidth="1"/>
    <col min="8976" max="8976" width="7" style="1" customWidth="1"/>
    <col min="8977" max="9216" width="11.425781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68.140625" style="1" customWidth="1"/>
    <col min="9226" max="9226" width="5.85546875" style="1" customWidth="1"/>
    <col min="9227" max="9227" width="28.140625" style="1" customWidth="1"/>
    <col min="9228" max="9228" width="4.28515625" style="1" customWidth="1"/>
    <col min="9229" max="9229" width="78.7109375" style="1" customWidth="1"/>
    <col min="9230" max="9230" width="5.85546875" style="1" customWidth="1"/>
    <col min="9231" max="9231" width="24.85546875" style="1" customWidth="1"/>
    <col min="9232" max="9232" width="7" style="1" customWidth="1"/>
    <col min="9233" max="9472" width="11.425781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68.140625" style="1" customWidth="1"/>
    <col min="9482" max="9482" width="5.85546875" style="1" customWidth="1"/>
    <col min="9483" max="9483" width="28.140625" style="1" customWidth="1"/>
    <col min="9484" max="9484" width="4.28515625" style="1" customWidth="1"/>
    <col min="9485" max="9485" width="78.7109375" style="1" customWidth="1"/>
    <col min="9486" max="9486" width="5.85546875" style="1" customWidth="1"/>
    <col min="9487" max="9487" width="24.85546875" style="1" customWidth="1"/>
    <col min="9488" max="9488" width="7" style="1" customWidth="1"/>
    <col min="9489" max="9728" width="11.425781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68.140625" style="1" customWidth="1"/>
    <col min="9738" max="9738" width="5.85546875" style="1" customWidth="1"/>
    <col min="9739" max="9739" width="28.140625" style="1" customWidth="1"/>
    <col min="9740" max="9740" width="4.28515625" style="1" customWidth="1"/>
    <col min="9741" max="9741" width="78.7109375" style="1" customWidth="1"/>
    <col min="9742" max="9742" width="5.85546875" style="1" customWidth="1"/>
    <col min="9743" max="9743" width="24.85546875" style="1" customWidth="1"/>
    <col min="9744" max="9744" width="7" style="1" customWidth="1"/>
    <col min="9745" max="9984" width="11.425781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68.140625" style="1" customWidth="1"/>
    <col min="9994" max="9994" width="5.85546875" style="1" customWidth="1"/>
    <col min="9995" max="9995" width="28.140625" style="1" customWidth="1"/>
    <col min="9996" max="9996" width="4.28515625" style="1" customWidth="1"/>
    <col min="9997" max="9997" width="78.7109375" style="1" customWidth="1"/>
    <col min="9998" max="9998" width="5.85546875" style="1" customWidth="1"/>
    <col min="9999" max="9999" width="24.85546875" style="1" customWidth="1"/>
    <col min="10000" max="10000" width="7" style="1" customWidth="1"/>
    <col min="10001" max="10240" width="11.425781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68.140625" style="1" customWidth="1"/>
    <col min="10250" max="10250" width="5.85546875" style="1" customWidth="1"/>
    <col min="10251" max="10251" width="28.140625" style="1" customWidth="1"/>
    <col min="10252" max="10252" width="4.28515625" style="1" customWidth="1"/>
    <col min="10253" max="10253" width="78.7109375" style="1" customWidth="1"/>
    <col min="10254" max="10254" width="5.85546875" style="1" customWidth="1"/>
    <col min="10255" max="10255" width="24.85546875" style="1" customWidth="1"/>
    <col min="10256" max="10256" width="7" style="1" customWidth="1"/>
    <col min="10257" max="10496" width="11.425781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68.140625" style="1" customWidth="1"/>
    <col min="10506" max="10506" width="5.85546875" style="1" customWidth="1"/>
    <col min="10507" max="10507" width="28.140625" style="1" customWidth="1"/>
    <col min="10508" max="10508" width="4.28515625" style="1" customWidth="1"/>
    <col min="10509" max="10509" width="78.7109375" style="1" customWidth="1"/>
    <col min="10510" max="10510" width="5.85546875" style="1" customWidth="1"/>
    <col min="10511" max="10511" width="24.85546875" style="1" customWidth="1"/>
    <col min="10512" max="10512" width="7" style="1" customWidth="1"/>
    <col min="10513" max="10752" width="11.425781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68.140625" style="1" customWidth="1"/>
    <col min="10762" max="10762" width="5.85546875" style="1" customWidth="1"/>
    <col min="10763" max="10763" width="28.140625" style="1" customWidth="1"/>
    <col min="10764" max="10764" width="4.28515625" style="1" customWidth="1"/>
    <col min="10765" max="10765" width="78.7109375" style="1" customWidth="1"/>
    <col min="10766" max="10766" width="5.85546875" style="1" customWidth="1"/>
    <col min="10767" max="10767" width="24.85546875" style="1" customWidth="1"/>
    <col min="10768" max="10768" width="7" style="1" customWidth="1"/>
    <col min="10769" max="11008" width="11.425781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68.140625" style="1" customWidth="1"/>
    <col min="11018" max="11018" width="5.85546875" style="1" customWidth="1"/>
    <col min="11019" max="11019" width="28.140625" style="1" customWidth="1"/>
    <col min="11020" max="11020" width="4.28515625" style="1" customWidth="1"/>
    <col min="11021" max="11021" width="78.7109375" style="1" customWidth="1"/>
    <col min="11022" max="11022" width="5.85546875" style="1" customWidth="1"/>
    <col min="11023" max="11023" width="24.85546875" style="1" customWidth="1"/>
    <col min="11024" max="11024" width="7" style="1" customWidth="1"/>
    <col min="11025" max="11264" width="11.425781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68.140625" style="1" customWidth="1"/>
    <col min="11274" max="11274" width="5.85546875" style="1" customWidth="1"/>
    <col min="11275" max="11275" width="28.140625" style="1" customWidth="1"/>
    <col min="11276" max="11276" width="4.28515625" style="1" customWidth="1"/>
    <col min="11277" max="11277" width="78.7109375" style="1" customWidth="1"/>
    <col min="11278" max="11278" width="5.85546875" style="1" customWidth="1"/>
    <col min="11279" max="11279" width="24.85546875" style="1" customWidth="1"/>
    <col min="11280" max="11280" width="7" style="1" customWidth="1"/>
    <col min="11281" max="11520" width="11.425781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68.140625" style="1" customWidth="1"/>
    <col min="11530" max="11530" width="5.85546875" style="1" customWidth="1"/>
    <col min="11531" max="11531" width="28.140625" style="1" customWidth="1"/>
    <col min="11532" max="11532" width="4.28515625" style="1" customWidth="1"/>
    <col min="11533" max="11533" width="78.7109375" style="1" customWidth="1"/>
    <col min="11534" max="11534" width="5.85546875" style="1" customWidth="1"/>
    <col min="11535" max="11535" width="24.85546875" style="1" customWidth="1"/>
    <col min="11536" max="11536" width="7" style="1" customWidth="1"/>
    <col min="11537" max="11776" width="11.425781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68.140625" style="1" customWidth="1"/>
    <col min="11786" max="11786" width="5.85546875" style="1" customWidth="1"/>
    <col min="11787" max="11787" width="28.140625" style="1" customWidth="1"/>
    <col min="11788" max="11788" width="4.28515625" style="1" customWidth="1"/>
    <col min="11789" max="11789" width="78.7109375" style="1" customWidth="1"/>
    <col min="11790" max="11790" width="5.85546875" style="1" customWidth="1"/>
    <col min="11791" max="11791" width="24.85546875" style="1" customWidth="1"/>
    <col min="11792" max="11792" width="7" style="1" customWidth="1"/>
    <col min="11793" max="12032" width="11.425781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68.140625" style="1" customWidth="1"/>
    <col min="12042" max="12042" width="5.85546875" style="1" customWidth="1"/>
    <col min="12043" max="12043" width="28.140625" style="1" customWidth="1"/>
    <col min="12044" max="12044" width="4.28515625" style="1" customWidth="1"/>
    <col min="12045" max="12045" width="78.7109375" style="1" customWidth="1"/>
    <col min="12046" max="12046" width="5.85546875" style="1" customWidth="1"/>
    <col min="12047" max="12047" width="24.85546875" style="1" customWidth="1"/>
    <col min="12048" max="12048" width="7" style="1" customWidth="1"/>
    <col min="12049" max="12288" width="11.425781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68.140625" style="1" customWidth="1"/>
    <col min="12298" max="12298" width="5.85546875" style="1" customWidth="1"/>
    <col min="12299" max="12299" width="28.140625" style="1" customWidth="1"/>
    <col min="12300" max="12300" width="4.28515625" style="1" customWidth="1"/>
    <col min="12301" max="12301" width="78.7109375" style="1" customWidth="1"/>
    <col min="12302" max="12302" width="5.85546875" style="1" customWidth="1"/>
    <col min="12303" max="12303" width="24.85546875" style="1" customWidth="1"/>
    <col min="12304" max="12304" width="7" style="1" customWidth="1"/>
    <col min="12305" max="12544" width="11.425781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68.140625" style="1" customWidth="1"/>
    <col min="12554" max="12554" width="5.85546875" style="1" customWidth="1"/>
    <col min="12555" max="12555" width="28.140625" style="1" customWidth="1"/>
    <col min="12556" max="12556" width="4.28515625" style="1" customWidth="1"/>
    <col min="12557" max="12557" width="78.7109375" style="1" customWidth="1"/>
    <col min="12558" max="12558" width="5.85546875" style="1" customWidth="1"/>
    <col min="12559" max="12559" width="24.85546875" style="1" customWidth="1"/>
    <col min="12560" max="12560" width="7" style="1" customWidth="1"/>
    <col min="12561" max="12800" width="11.425781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68.140625" style="1" customWidth="1"/>
    <col min="12810" max="12810" width="5.85546875" style="1" customWidth="1"/>
    <col min="12811" max="12811" width="28.140625" style="1" customWidth="1"/>
    <col min="12812" max="12812" width="4.28515625" style="1" customWidth="1"/>
    <col min="12813" max="12813" width="78.7109375" style="1" customWidth="1"/>
    <col min="12814" max="12814" width="5.85546875" style="1" customWidth="1"/>
    <col min="12815" max="12815" width="24.85546875" style="1" customWidth="1"/>
    <col min="12816" max="12816" width="7" style="1" customWidth="1"/>
    <col min="12817" max="13056" width="11.425781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68.140625" style="1" customWidth="1"/>
    <col min="13066" max="13066" width="5.85546875" style="1" customWidth="1"/>
    <col min="13067" max="13067" width="28.140625" style="1" customWidth="1"/>
    <col min="13068" max="13068" width="4.28515625" style="1" customWidth="1"/>
    <col min="13069" max="13069" width="78.7109375" style="1" customWidth="1"/>
    <col min="13070" max="13070" width="5.85546875" style="1" customWidth="1"/>
    <col min="13071" max="13071" width="24.85546875" style="1" customWidth="1"/>
    <col min="13072" max="13072" width="7" style="1" customWidth="1"/>
    <col min="13073" max="13312" width="11.425781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68.140625" style="1" customWidth="1"/>
    <col min="13322" max="13322" width="5.85546875" style="1" customWidth="1"/>
    <col min="13323" max="13323" width="28.140625" style="1" customWidth="1"/>
    <col min="13324" max="13324" width="4.28515625" style="1" customWidth="1"/>
    <col min="13325" max="13325" width="78.7109375" style="1" customWidth="1"/>
    <col min="13326" max="13326" width="5.85546875" style="1" customWidth="1"/>
    <col min="13327" max="13327" width="24.85546875" style="1" customWidth="1"/>
    <col min="13328" max="13328" width="7" style="1" customWidth="1"/>
    <col min="13329" max="13568" width="11.425781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68.140625" style="1" customWidth="1"/>
    <col min="13578" max="13578" width="5.85546875" style="1" customWidth="1"/>
    <col min="13579" max="13579" width="28.140625" style="1" customWidth="1"/>
    <col min="13580" max="13580" width="4.28515625" style="1" customWidth="1"/>
    <col min="13581" max="13581" width="78.7109375" style="1" customWidth="1"/>
    <col min="13582" max="13582" width="5.85546875" style="1" customWidth="1"/>
    <col min="13583" max="13583" width="24.85546875" style="1" customWidth="1"/>
    <col min="13584" max="13584" width="7" style="1" customWidth="1"/>
    <col min="13585" max="13824" width="11.425781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68.140625" style="1" customWidth="1"/>
    <col min="13834" max="13834" width="5.85546875" style="1" customWidth="1"/>
    <col min="13835" max="13835" width="28.140625" style="1" customWidth="1"/>
    <col min="13836" max="13836" width="4.28515625" style="1" customWidth="1"/>
    <col min="13837" max="13837" width="78.7109375" style="1" customWidth="1"/>
    <col min="13838" max="13838" width="5.85546875" style="1" customWidth="1"/>
    <col min="13839" max="13839" width="24.85546875" style="1" customWidth="1"/>
    <col min="13840" max="13840" width="7" style="1" customWidth="1"/>
    <col min="13841" max="14080" width="11.425781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68.140625" style="1" customWidth="1"/>
    <col min="14090" max="14090" width="5.85546875" style="1" customWidth="1"/>
    <col min="14091" max="14091" width="28.140625" style="1" customWidth="1"/>
    <col min="14092" max="14092" width="4.28515625" style="1" customWidth="1"/>
    <col min="14093" max="14093" width="78.7109375" style="1" customWidth="1"/>
    <col min="14094" max="14094" width="5.85546875" style="1" customWidth="1"/>
    <col min="14095" max="14095" width="24.85546875" style="1" customWidth="1"/>
    <col min="14096" max="14096" width="7" style="1" customWidth="1"/>
    <col min="14097" max="14336" width="11.425781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68.140625" style="1" customWidth="1"/>
    <col min="14346" max="14346" width="5.85546875" style="1" customWidth="1"/>
    <col min="14347" max="14347" width="28.140625" style="1" customWidth="1"/>
    <col min="14348" max="14348" width="4.28515625" style="1" customWidth="1"/>
    <col min="14349" max="14349" width="78.7109375" style="1" customWidth="1"/>
    <col min="14350" max="14350" width="5.85546875" style="1" customWidth="1"/>
    <col min="14351" max="14351" width="24.85546875" style="1" customWidth="1"/>
    <col min="14352" max="14352" width="7" style="1" customWidth="1"/>
    <col min="14353" max="14592" width="11.425781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68.140625" style="1" customWidth="1"/>
    <col min="14602" max="14602" width="5.85546875" style="1" customWidth="1"/>
    <col min="14603" max="14603" width="28.140625" style="1" customWidth="1"/>
    <col min="14604" max="14604" width="4.28515625" style="1" customWidth="1"/>
    <col min="14605" max="14605" width="78.7109375" style="1" customWidth="1"/>
    <col min="14606" max="14606" width="5.85546875" style="1" customWidth="1"/>
    <col min="14607" max="14607" width="24.85546875" style="1" customWidth="1"/>
    <col min="14608" max="14608" width="7" style="1" customWidth="1"/>
    <col min="14609" max="14848" width="11.425781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68.140625" style="1" customWidth="1"/>
    <col min="14858" max="14858" width="5.85546875" style="1" customWidth="1"/>
    <col min="14859" max="14859" width="28.140625" style="1" customWidth="1"/>
    <col min="14860" max="14860" width="4.28515625" style="1" customWidth="1"/>
    <col min="14861" max="14861" width="78.7109375" style="1" customWidth="1"/>
    <col min="14862" max="14862" width="5.85546875" style="1" customWidth="1"/>
    <col min="14863" max="14863" width="24.85546875" style="1" customWidth="1"/>
    <col min="14864" max="14864" width="7" style="1" customWidth="1"/>
    <col min="14865" max="15104" width="11.425781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68.140625" style="1" customWidth="1"/>
    <col min="15114" max="15114" width="5.85546875" style="1" customWidth="1"/>
    <col min="15115" max="15115" width="28.140625" style="1" customWidth="1"/>
    <col min="15116" max="15116" width="4.28515625" style="1" customWidth="1"/>
    <col min="15117" max="15117" width="78.7109375" style="1" customWidth="1"/>
    <col min="15118" max="15118" width="5.85546875" style="1" customWidth="1"/>
    <col min="15119" max="15119" width="24.85546875" style="1" customWidth="1"/>
    <col min="15120" max="15120" width="7" style="1" customWidth="1"/>
    <col min="15121" max="15360" width="11.425781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68.140625" style="1" customWidth="1"/>
    <col min="15370" max="15370" width="5.85546875" style="1" customWidth="1"/>
    <col min="15371" max="15371" width="28.140625" style="1" customWidth="1"/>
    <col min="15372" max="15372" width="4.28515625" style="1" customWidth="1"/>
    <col min="15373" max="15373" width="78.7109375" style="1" customWidth="1"/>
    <col min="15374" max="15374" width="5.85546875" style="1" customWidth="1"/>
    <col min="15375" max="15375" width="24.85546875" style="1" customWidth="1"/>
    <col min="15376" max="15376" width="7" style="1" customWidth="1"/>
    <col min="15377" max="15616" width="11.425781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68.140625" style="1" customWidth="1"/>
    <col min="15626" max="15626" width="5.85546875" style="1" customWidth="1"/>
    <col min="15627" max="15627" width="28.140625" style="1" customWidth="1"/>
    <col min="15628" max="15628" width="4.28515625" style="1" customWidth="1"/>
    <col min="15629" max="15629" width="78.7109375" style="1" customWidth="1"/>
    <col min="15630" max="15630" width="5.85546875" style="1" customWidth="1"/>
    <col min="15631" max="15631" width="24.85546875" style="1" customWidth="1"/>
    <col min="15632" max="15632" width="7" style="1" customWidth="1"/>
    <col min="15633" max="15872" width="11.425781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68.140625" style="1" customWidth="1"/>
    <col min="15882" max="15882" width="5.85546875" style="1" customWidth="1"/>
    <col min="15883" max="15883" width="28.140625" style="1" customWidth="1"/>
    <col min="15884" max="15884" width="4.28515625" style="1" customWidth="1"/>
    <col min="15885" max="15885" width="78.7109375" style="1" customWidth="1"/>
    <col min="15886" max="15886" width="5.85546875" style="1" customWidth="1"/>
    <col min="15887" max="15887" width="24.85546875" style="1" customWidth="1"/>
    <col min="15888" max="15888" width="7" style="1" customWidth="1"/>
    <col min="15889" max="16128" width="11.425781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68.140625" style="1" customWidth="1"/>
    <col min="16138" max="16138" width="5.85546875" style="1" customWidth="1"/>
    <col min="16139" max="16139" width="28.140625" style="1" customWidth="1"/>
    <col min="16140" max="16140" width="4.28515625" style="1" customWidth="1"/>
    <col min="16141" max="16141" width="78.7109375" style="1" customWidth="1"/>
    <col min="16142" max="16142" width="5.85546875" style="1" customWidth="1"/>
    <col min="16143" max="16143" width="24.85546875" style="1" customWidth="1"/>
    <col min="16144" max="16144" width="7" style="1" customWidth="1"/>
    <col min="16145"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7" t="s">
        <v>0</v>
      </c>
      <c r="F3" s="79"/>
      <c r="G3" s="79"/>
      <c r="H3" s="79"/>
      <c r="I3" s="79"/>
      <c r="J3" s="79"/>
      <c r="K3" s="79"/>
      <c r="L3" s="79"/>
      <c r="M3" s="79"/>
      <c r="N3" s="6"/>
      <c r="O3" s="6"/>
      <c r="P3" s="7"/>
    </row>
    <row r="4" spans="2:16" ht="18" customHeight="1" x14ac:dyDescent="0.3">
      <c r="B4" s="5"/>
      <c r="E4" s="78"/>
      <c r="F4" s="79"/>
      <c r="G4" s="79"/>
      <c r="H4" s="79"/>
      <c r="I4" s="79"/>
      <c r="J4" s="79"/>
      <c r="K4" s="79"/>
      <c r="L4" s="79"/>
      <c r="M4" s="79"/>
      <c r="N4" s="6"/>
      <c r="O4" s="6"/>
      <c r="P4" s="7"/>
    </row>
    <row r="5" spans="2:16" ht="41.25" customHeight="1" x14ac:dyDescent="0.3">
      <c r="B5" s="5"/>
      <c r="E5" s="8" t="s">
        <v>1</v>
      </c>
      <c r="F5" s="80"/>
      <c r="G5" s="81"/>
      <c r="H5" s="81"/>
      <c r="I5" s="81"/>
      <c r="J5" s="81"/>
      <c r="K5" s="81"/>
      <c r="L5" s="81"/>
      <c r="M5" s="82"/>
      <c r="N5" s="9"/>
      <c r="O5" s="9"/>
      <c r="P5" s="7"/>
    </row>
    <row r="6" spans="2:16" ht="18" customHeight="1" thickBot="1" x14ac:dyDescent="0.35">
      <c r="B6" s="5"/>
      <c r="E6" s="10"/>
      <c r="F6" s="9"/>
      <c r="G6" s="9"/>
      <c r="H6" s="9"/>
      <c r="I6" s="9"/>
      <c r="J6" s="9"/>
      <c r="K6" s="9"/>
      <c r="L6" s="9"/>
      <c r="P6" s="7"/>
    </row>
    <row r="7" spans="2:16" ht="93" customHeight="1" thickBot="1" x14ac:dyDescent="0.25">
      <c r="B7" s="5"/>
      <c r="I7" s="83" t="s">
        <v>2</v>
      </c>
      <c r="J7" s="84"/>
      <c r="K7" s="85"/>
      <c r="M7" s="11">
        <f>+AVERAGE(G25,G27,G29,G31,G33)</f>
        <v>0.96859243697479003</v>
      </c>
      <c r="N7" s="12"/>
      <c r="O7" s="12"/>
      <c r="P7" s="7"/>
    </row>
    <row r="8" spans="2:16" ht="18" customHeight="1" x14ac:dyDescent="0.25">
      <c r="B8" s="5"/>
      <c r="M8" s="13"/>
      <c r="N8" s="14"/>
      <c r="O8" s="14"/>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6" t="s">
        <v>3</v>
      </c>
      <c r="D17" s="87"/>
      <c r="E17" s="87"/>
      <c r="F17" s="87"/>
      <c r="G17" s="87"/>
      <c r="H17" s="87"/>
      <c r="I17" s="87"/>
      <c r="J17" s="87"/>
      <c r="K17" s="87"/>
      <c r="L17" s="87"/>
      <c r="M17" s="88"/>
      <c r="N17" s="15"/>
      <c r="O17" s="15"/>
      <c r="P17" s="7"/>
    </row>
    <row r="18" spans="2:22" ht="15.75" customHeight="1" x14ac:dyDescent="0.2">
      <c r="B18" s="5"/>
      <c r="C18" s="16"/>
      <c r="D18" s="16"/>
      <c r="E18" s="16"/>
      <c r="F18" s="16"/>
      <c r="G18" s="16"/>
      <c r="H18" s="16"/>
      <c r="I18" s="16"/>
      <c r="J18" s="16"/>
      <c r="K18" s="16"/>
      <c r="L18" s="16"/>
      <c r="M18" s="17"/>
      <c r="N18" s="18"/>
      <c r="O18" s="18"/>
      <c r="P18" s="7"/>
    </row>
    <row r="19" spans="2:22" ht="141.75" customHeight="1" x14ac:dyDescent="0.2">
      <c r="B19" s="5"/>
      <c r="C19" s="70" t="s">
        <v>4</v>
      </c>
      <c r="D19" s="71"/>
      <c r="E19" s="19" t="s">
        <v>5</v>
      </c>
      <c r="F19" s="72" t="s">
        <v>6</v>
      </c>
      <c r="G19" s="73"/>
      <c r="H19" s="73"/>
      <c r="I19" s="73"/>
      <c r="J19" s="73"/>
      <c r="K19" s="73"/>
      <c r="L19" s="73"/>
      <c r="M19" s="74"/>
      <c r="N19" s="20"/>
      <c r="O19" s="20"/>
      <c r="P19" s="7"/>
    </row>
    <row r="20" spans="2:22" ht="105.75" customHeight="1" x14ac:dyDescent="0.2">
      <c r="B20" s="5"/>
      <c r="C20" s="70" t="s">
        <v>7</v>
      </c>
      <c r="D20" s="71"/>
      <c r="E20" s="19" t="s">
        <v>5</v>
      </c>
      <c r="F20" s="72" t="s">
        <v>8</v>
      </c>
      <c r="G20" s="73"/>
      <c r="H20" s="73"/>
      <c r="I20" s="73"/>
      <c r="J20" s="73"/>
      <c r="K20" s="73"/>
      <c r="L20" s="73"/>
      <c r="M20" s="74"/>
      <c r="N20" s="20"/>
      <c r="O20" s="20"/>
      <c r="P20" s="7"/>
    </row>
    <row r="21" spans="2:22" ht="143.25" customHeight="1" x14ac:dyDescent="0.2">
      <c r="B21" s="5"/>
      <c r="C21" s="75" t="s">
        <v>9</v>
      </c>
      <c r="D21" s="76"/>
      <c r="E21" s="19" t="s">
        <v>5</v>
      </c>
      <c r="F21" s="72" t="s">
        <v>10</v>
      </c>
      <c r="G21" s="73"/>
      <c r="H21" s="73"/>
      <c r="I21" s="73"/>
      <c r="J21" s="73"/>
      <c r="K21" s="73"/>
      <c r="L21" s="73"/>
      <c r="M21" s="74"/>
      <c r="N21" s="20"/>
      <c r="O21" s="20"/>
      <c r="P21" s="7"/>
    </row>
    <row r="22" spans="2:22" ht="66" customHeight="1" thickBot="1" x14ac:dyDescent="0.25">
      <c r="B22" s="5"/>
      <c r="G22" s="21"/>
      <c r="P22" s="7"/>
    </row>
    <row r="23" spans="2:22" ht="102.75" customHeight="1" thickBot="1" x14ac:dyDescent="0.25">
      <c r="B23" s="5"/>
      <c r="C23" s="22" t="s">
        <v>11</v>
      </c>
      <c r="D23" s="23"/>
      <c r="E23" s="24" t="s">
        <v>12</v>
      </c>
      <c r="F23" s="23"/>
      <c r="G23" s="24" t="s">
        <v>13</v>
      </c>
      <c r="H23" s="23"/>
      <c r="I23" s="25" t="s">
        <v>14</v>
      </c>
      <c r="J23" s="26"/>
      <c r="K23" s="27" t="s">
        <v>15</v>
      </c>
      <c r="L23" s="26"/>
      <c r="M23" s="28" t="s">
        <v>16</v>
      </c>
      <c r="N23" s="26"/>
      <c r="O23" s="29" t="s">
        <v>17</v>
      </c>
      <c r="P23" s="7"/>
      <c r="Q23" s="30"/>
    </row>
    <row r="24" spans="2:22" ht="6.75" customHeight="1" x14ac:dyDescent="0.35">
      <c r="B24" s="5"/>
      <c r="C24" s="31"/>
      <c r="D24"/>
      <c r="E24"/>
      <c r="F24"/>
      <c r="G24"/>
      <c r="H24"/>
      <c r="I24" s="32"/>
      <c r="J24"/>
      <c r="K24" s="33"/>
      <c r="L24"/>
      <c r="M24"/>
      <c r="N24"/>
      <c r="O24"/>
      <c r="P24" s="7"/>
    </row>
    <row r="25" spans="2:22" ht="259.5" customHeight="1" x14ac:dyDescent="0.2">
      <c r="B25" s="5"/>
      <c r="C25" s="34" t="s">
        <v>18</v>
      </c>
      <c r="D25" s="35"/>
      <c r="E25" s="36" t="str">
        <f>+IF([23]Hoja1!$N$2&gt;=0.5,"Si","No")</f>
        <v>Si</v>
      </c>
      <c r="F25" s="37"/>
      <c r="G25" s="38">
        <f>+[23]Hoja1!N2</f>
        <v>0.9375</v>
      </c>
      <c r="H25" s="37"/>
      <c r="I25" s="39" t="s">
        <v>19</v>
      </c>
      <c r="J25" s="40"/>
      <c r="K25" s="41">
        <v>0.92</v>
      </c>
      <c r="L25" s="42"/>
      <c r="M25" s="43" t="s">
        <v>20</v>
      </c>
      <c r="N25" s="44"/>
      <c r="O25" s="45">
        <f>G25-K25</f>
        <v>1.749999999999996E-2</v>
      </c>
      <c r="P25" s="46"/>
      <c r="Q25" s="47"/>
      <c r="R25" s="47"/>
      <c r="S25" s="47"/>
      <c r="T25" s="47"/>
      <c r="U25" s="47"/>
      <c r="V25" s="47"/>
    </row>
    <row r="26" spans="2:22" ht="6.75" customHeight="1" x14ac:dyDescent="0.35">
      <c r="B26" s="5"/>
      <c r="C26" s="31"/>
      <c r="D26"/>
      <c r="E26" s="48"/>
      <c r="F26"/>
      <c r="G26" s="49"/>
      <c r="H26"/>
      <c r="I26" s="50"/>
      <c r="J26"/>
      <c r="K26" s="33"/>
      <c r="L26"/>
      <c r="M26" s="51"/>
      <c r="N26" s="51"/>
      <c r="O26" s="52"/>
      <c r="P26" s="7"/>
    </row>
    <row r="27" spans="2:22" ht="128.25" customHeight="1" x14ac:dyDescent="0.2">
      <c r="B27" s="5"/>
      <c r="C27" s="53" t="s">
        <v>21</v>
      </c>
      <c r="D27" s="35"/>
      <c r="E27" s="36" t="str">
        <f>+IF([23]Hoja1!$N$26&gt;=0.5,"Si","No")</f>
        <v>Si</v>
      </c>
      <c r="F27"/>
      <c r="G27" s="38">
        <f>+[23]Hoja1!N26</f>
        <v>0.94117647058823528</v>
      </c>
      <c r="H27"/>
      <c r="I27" s="54" t="s">
        <v>22</v>
      </c>
      <c r="J27"/>
      <c r="K27" s="41">
        <v>0.91</v>
      </c>
      <c r="L27" s="55"/>
      <c r="M27" s="43" t="s">
        <v>23</v>
      </c>
      <c r="N27" s="44"/>
      <c r="O27" s="45">
        <f>G27-K27</f>
        <v>3.117647058823525E-2</v>
      </c>
      <c r="P27" s="7"/>
    </row>
    <row r="28" spans="2:22" ht="6.75" customHeight="1" x14ac:dyDescent="0.35">
      <c r="B28" s="5"/>
      <c r="C28" s="31"/>
      <c r="D28"/>
      <c r="E28" s="48"/>
      <c r="F28"/>
      <c r="G28" s="49"/>
      <c r="H28"/>
      <c r="I28" s="50"/>
      <c r="J28"/>
      <c r="K28" s="33"/>
      <c r="L28"/>
      <c r="M28" s="51"/>
      <c r="N28" s="51"/>
      <c r="O28" s="52"/>
      <c r="P28" s="7"/>
    </row>
    <row r="29" spans="2:22" ht="182.25" customHeight="1" x14ac:dyDescent="0.2">
      <c r="B29" s="5"/>
      <c r="C29" s="56" t="s">
        <v>24</v>
      </c>
      <c r="D29" s="35"/>
      <c r="E29" s="36" t="str">
        <f>+IF([23]Hoja1!$N$43&gt;=0.5,"Si","No")</f>
        <v>Si</v>
      </c>
      <c r="F29"/>
      <c r="G29" s="38">
        <f>+[23]Hoja1!N43</f>
        <v>1</v>
      </c>
      <c r="H29"/>
      <c r="I29" s="54" t="s">
        <v>25</v>
      </c>
      <c r="J29"/>
      <c r="K29" s="41">
        <v>1</v>
      </c>
      <c r="L29" s="55"/>
      <c r="M29" s="57" t="s">
        <v>26</v>
      </c>
      <c r="N29" s="44"/>
      <c r="O29" s="45">
        <f>G29-K29</f>
        <v>0</v>
      </c>
      <c r="P29" s="7"/>
    </row>
    <row r="30" spans="2:22" ht="6.75" customHeight="1" x14ac:dyDescent="0.35">
      <c r="B30" s="5"/>
      <c r="C30" s="31"/>
      <c r="D30"/>
      <c r="E30" s="48"/>
      <c r="F30"/>
      <c r="G30" s="49"/>
      <c r="H30"/>
      <c r="I30" s="50"/>
      <c r="J30"/>
      <c r="K30" s="33"/>
      <c r="L30"/>
      <c r="M30" s="51"/>
      <c r="N30" s="51"/>
      <c r="O30" s="52"/>
      <c r="P30" s="7"/>
    </row>
    <row r="31" spans="2:22" ht="193.5" customHeight="1" x14ac:dyDescent="0.2">
      <c r="B31" s="5"/>
      <c r="C31" s="58" t="s">
        <v>27</v>
      </c>
      <c r="D31" s="35"/>
      <c r="E31" s="36" t="str">
        <f>+IF([23]Hoja1!$N$55&gt;=0.5,"Si","No")</f>
        <v>Si</v>
      </c>
      <c r="F31"/>
      <c r="G31" s="38">
        <f>+[23]Hoja1!N55</f>
        <v>1</v>
      </c>
      <c r="H31"/>
      <c r="I31" s="54" t="s">
        <v>28</v>
      </c>
      <c r="J31"/>
      <c r="K31" s="41">
        <v>0.96</v>
      </c>
      <c r="L31" s="55"/>
      <c r="M31" s="43" t="s">
        <v>29</v>
      </c>
      <c r="N31" s="44"/>
      <c r="O31" s="45">
        <f>G31-K31</f>
        <v>4.0000000000000036E-2</v>
      </c>
      <c r="P31" s="7"/>
    </row>
    <row r="32" spans="2:22" ht="6.75" customHeight="1" x14ac:dyDescent="0.35">
      <c r="B32" s="5"/>
      <c r="C32" s="31"/>
      <c r="D32"/>
      <c r="E32" s="48"/>
      <c r="F32"/>
      <c r="G32" s="49"/>
      <c r="H32"/>
      <c r="I32" s="50"/>
      <c r="J32"/>
      <c r="K32" s="33"/>
      <c r="L32"/>
      <c r="M32" s="51"/>
      <c r="N32" s="51"/>
      <c r="O32" s="52"/>
      <c r="P32" s="7"/>
    </row>
    <row r="33" spans="2:16" ht="173.25" customHeight="1" thickBot="1" x14ac:dyDescent="0.25">
      <c r="B33" s="5"/>
      <c r="C33" s="59" t="s">
        <v>30</v>
      </c>
      <c r="D33" s="35"/>
      <c r="E33" s="36" t="str">
        <f>+IF([23]Hoja1!$N$69&gt;=0.5,"Si","No")</f>
        <v>Si</v>
      </c>
      <c r="F33"/>
      <c r="G33" s="38">
        <f>+[23]Hoja1!N69</f>
        <v>0.9642857142857143</v>
      </c>
      <c r="H33"/>
      <c r="I33" s="60" t="s">
        <v>31</v>
      </c>
      <c r="J33"/>
      <c r="K33" s="41">
        <v>0.95</v>
      </c>
      <c r="L33" s="55"/>
      <c r="M33" s="43" t="s">
        <v>32</v>
      </c>
      <c r="N33" s="44"/>
      <c r="O33" s="45">
        <f>G33-K33</f>
        <v>1.4285714285714346E-2</v>
      </c>
      <c r="P33" s="7"/>
    </row>
    <row r="34" spans="2:16" ht="15.75" x14ac:dyDescent="0.2">
      <c r="B34" s="5"/>
      <c r="C34" s="61"/>
      <c r="D34" s="61"/>
      <c r="E34" s="18"/>
      <c r="I34" s="62"/>
      <c r="M34" s="63"/>
      <c r="N34" s="64"/>
      <c r="O34" s="64"/>
      <c r="P34" s="7"/>
    </row>
    <row r="35" spans="2:16" ht="15.75" x14ac:dyDescent="0.2">
      <c r="B35" s="5"/>
      <c r="C35" s="65"/>
      <c r="D35" s="61"/>
      <c r="E35" s="18"/>
      <c r="M35" s="63"/>
      <c r="N35" s="64"/>
      <c r="O35" s="64"/>
      <c r="P35" s="7"/>
    </row>
    <row r="36" spans="2:16" x14ac:dyDescent="0.2">
      <c r="B36" s="5"/>
      <c r="C36" s="66"/>
      <c r="P36" s="7"/>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5">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7">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9">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31">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3">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44B8EEDB-53A3-443F-9007-05ED0BB9ED24}">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FA30AF7E-71E5-4464-8DAA-0FC30AE6BC5C}">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12E5FA32-B343-42E9-BD3D-B531CE481FF3}">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3B09998E-3004-4F2A-8722-E34053D5767F}"/>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Mireya Sanchez Figueroa</dc:creator>
  <cp:lastModifiedBy>Jaime</cp:lastModifiedBy>
  <dcterms:created xsi:type="dcterms:W3CDTF">2023-07-25T15:36:10Z</dcterms:created>
  <dcterms:modified xsi:type="dcterms:W3CDTF">2023-07-25T19:00:13Z</dcterms:modified>
</cp:coreProperties>
</file>