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lina.hernandez\OneDrive - Secretaria Distrital de Gobierno\Escritorio\2022\INFORMES\EVALUACION INDEPENDIENTE SISTEMA C I 2DO SEMESTRE 2021\"/>
    </mc:Choice>
  </mc:AlternateContent>
  <xr:revisionPtr revIDLastSave="0" documentId="8_{977C97C9-4168-4B0E-B603-CD462E4ACEFF}" xr6:coauthVersionLast="47" xr6:coauthVersionMax="47" xr10:uidLastSave="{00000000-0000-0000-0000-000000000000}"/>
  <bookViews>
    <workbookView xWindow="-120" yWindow="-120" windowWidth="29040" windowHeight="1584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O25" i="1"/>
  <c r="G25" i="1"/>
  <c r="E25" i="1"/>
  <c r="M7" i="1"/>
</calcChain>
</file>

<file path=xl/sharedStrings.xml><?xml version="1.0" encoding="utf-8"?>
<sst xmlns="http://schemas.openxmlformats.org/spreadsheetml/2006/main" count="36" uniqueCount="35">
  <si>
    <t>Nombre de la Entidad:</t>
  </si>
  <si>
    <t xml:space="preserve">SECRETARÍA DISTRITAL DE GOBIERNO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</si>
  <si>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</si>
  <si>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</si>
  <si>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</si>
  <si>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</si>
  <si>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</si>
  <si>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(5) componentes operan parcialmente teniendo en cuenta las observaciones que por cada uno se han evidenciado, tanto en el diseño (existencia) , como en la ejecución y efectividad (funcionamiento). Las actividades implementadas en la estructura de control y en los componentes que conforman el Sistema de Control Interno operan de manera integrada bajo las directrices estandarizadas y lineamientos dados por la Alta Dirección y las políticas que se han conformado y definido desde el Comité Institucional de Gestión y Desempeño.</t>
  </si>
  <si>
    <t>¿Es efectivo el sistema de control interno para los objetivos evaluados? (Si/No) (Justifique su respuesta):</t>
  </si>
  <si>
    <t>Si</t>
  </si>
  <si>
    <t>Si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</si>
  <si>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</si>
  <si>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</si>
  <si>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</si>
  <si>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</si>
  <si>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</si>
  <si>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</si>
  <si>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</si>
  <si>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</si>
  <si>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</si>
  <si>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</si>
  <si>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   la entidad cuenta con Plan Estratégico del Talento Humano -PETH documentado  en el proceso de gestion del talento humano Código: GCO-GTH-PL001                                                                                                                                                                                                                                                                                                                                                                                                          .La Secretaría Distrital de Gobierno en cabeza de la Dirección de Gestión del Talento Humano avanzó en la implementación de una estrategia dirigida al manejo de conflicto de interés, como resultado se aprobó el documento: “GCO-GCI-IN036 Instrucciones para el trámite de impedimentos y recusaciones en los conflictos de interés” con el objetivo de orientar sobre el manejo de conflicto de interés en la SDG.                                                                                                                                                                                                                                                                                                                                                                                                    - La Entidad cuenta con el proceso de Evaluación Independiente mediante el cual se establecen los lineamiento para las actividades de Control Interno, adicional la OCI emite informes y lineamientos relacionados con su quehacer y responsabilidades que recaen sobre las dependencias y servidores.                                                                                                                                                                                                                                                                                                                                                                                        -Se da cumplimento a la actividad:Desde la Dirección de Gestión del Talento Humano se da cumplimiento a los establecido en el Manual de Supervisión e Interventoría GCO-GCI-M004, versión 04. En su capítulo 8 “Obligaciones de la supervisión e interventoría”, Numeral 17 “Solicitar al contratista u operador la presentación de los informes de ejecución del contrato o convenio, con la periodicidad y exigencias establecidas en el pliego de condiciones, en el contrato, anexo técnico o demás documentos contractuales. “ 
De esta forma se garantiza la realización del seguimiento a los productos y servicios en los cuales participan los contratistas de apoyo.
DEBILIDADES:  En atencion a que no se cuenta con una linea interna se recomienda establecerla y asi mismo que esta aporte en la identificacion de riesgos al interior de la entidad.                                                                                                                                                                                                                                                                                                                                                                                               -En las evaluaciones y auditorías realizadas por la Oficina de Control Interno se ha evidenciado que las responsabilidades, niveles, calidad de reportes y periodicidad no están totalmente definidos o no se les hace seguimiento, tampoco se ha clasificado cuál es la información crítica que debería reportarse periódicamente. Situación que se observa permanentemente en las Alcaldías Locales. Se recomienda identificar la informacion critica a reportar a las instancias de decision, determinando responsables, periodicidad y mecanismos de reporte.                                                                                                                                                                                                                                                                                                                                                                                               -En el marco de su funcion se debe fortalecer  asesoria  en la documentación de procedimientos, asegurar el diseño de los controles en consonancia a los lineamientos de la guia de
riesgos del DAFP,                                                                                                                                                                                                                                                                                                                                                                                                 -Se estableció un esquema de líneas de defensa para las actividades de aseguramiento, No obstante la Oficina de Control Interno recomienda la operativizacion de dicho esquema, estableciendo formas , lineas y analisis de esso reportes para pasar del palno formal al operacional.</t>
  </si>
  <si>
    <t>Se observa que para este componente la entidad tuvo un avance sigmificativo en el primer semestre de  la vigencia 2022 de un 11% , lo cual indica que la entidad sigue  demostrado compromiso con la practica de integridad asi como en la aplicacion de  Manuales y del - Plan Anticorrupcíon y Atención a la Ciudadanía  - PAAC</t>
  </si>
  <si>
    <t>Evaluación de riesgos</t>
  </si>
  <si>
    <t xml:space="preserve"> FORTALEZAS:                                                                                                                                                                                                                                                                                                                                                                               -La entidad analiza el impacto social sobre el control interno, en las sesiones del Comite de coordinación, en domde se analizan cambios organizacionales que afectan la ejecución de controles y sus posibles alternativas.                                                                                                                                                                                                                                                                                                                                                                                            -Existen las intancias en las que se aprueba la politica de gestion del riesgo y los nivlese de aceptacion del mismo.                                                                                                                                                                                                                                                                                                                                                                                                -En las sesiones del Comité de Coordinación de Control Interno se analizan cambios organizacionales que afecten la ejecución de controles y sus posibles alternativas. Esto se encuentra documentado en la Resolución 219 de 2018 en la cual se establecen la conformación y atribuciones de esta instancia                                                                                                                                                                                              DEBILIDADES:                                                                                                                                                                                                                                                                                                                                                                                  -Se recomienda revisar el alcance de la politica de administracion de riesgos teniendo en cuenta que existen servicios tercerizados  y no se encuentran ontemplados según establece el requerimiento y su socializacion en atencion al esquema de lineas de defensa existente.                                                                                                                                                                                                                                                                                                                                                                                                -En la politica d ela administración del riesgo ,se recomienda de manera periodica analizar en el marco del CICCI o Comité de Gestion y Desempeño se analice los factores que pueden afectar el cumplimiento de la gestion de la Entidad, sus planes en relacion con factores extrnos e internos.                                                                                                                                                                                                                                                                                                                                                                                             -En el Manual de l Riesgo se establece para la linea Estrategica el analisis de riesgos y su comportamiento mas no se docuementa este ejecicio, por tanto Con respecto a este item es necesario fortalecer este análisis para que desde la Alta Dirección se analicen este tipo de riesgos..                                                                                                                                                                                                                                                                                                                                                                      -</t>
  </si>
  <si>
    <t xml:space="preserve">La Oficina de Control Interno observa que la Evaluación de Riesgos  de la Entidad tuvo un avancecon respecto a las politicas de la aplicacion del manual del riesgo y la gestión. Asi pues se logró observar que el aumento fue del 14%  con respecto al segundo periodo de la vigencia 2021.                 Aunque  existe  el  Manual de l Riesgo  que se establece para la linea Estrategica  del analisis de riesgos y su comportamiento, debe fortalecerce y  docuementarse  este ejecicio,para que desde la Alta Dirección se analicen este tipo de riesgos. adicionalmete </t>
  </si>
  <si>
    <t>Actividades de control</t>
  </si>
  <si>
    <t>FORTALEZAS:                                                                                                                                                                                                                                                                                                                                                                              -- La Secretaria Distrital de Gobierno de manera eficiente, a través de herramientas tecnológicas y recurso humano calificado,ha establecido actividades de control  con el fin de garantizar la disponibilidad de red de la Entidad.
-Se han establecido políticas y procedimientos que permiten implementar las directrices de la Alta Dirección y en general son socializadas y consultadas por los responsables de su ejecución. y se ha realizado evaluación a la actualización de la documentación.:                                                                                                                                                                                                                                                                                                                                                                                             -   Los monitoreos se hacen de manera cuatrimestral, acorde a lo indicado en el manual de gestión de riesgos.                                                                                                                                                                                                                                                                                                                                                                                                 -Existe  la metodología definida en la entidad y documentadas en la matrices de riesgos de los procesos .                                                                                                                                                                                                                                                                                                                                                                                                -los cambios normativos y de tecnología se actualizan los documentos de los procesos de la entidad, verificando que estos cuenten con actividades de control
DEBILIDADES:                                                                                                                                                                                                                                                                                                                                                                                -Es necesario,  detallar en el manual de gestión del riesgo, de qué manera se debe realizar técnicamente (uso de tecnología) la segregación de funciones en los controles, toda vez que  se observan controles en las matrices de riesgos que no responden a un análisis adecuado de segregación de funciones.
                                                                                                                                                                                                                                                                                                                                                                                                                    - se debe fortalecer  asesoria  en la documentación de procedimientos, asegurar el diseño de los controles en consonancia a los lineamientos de la guia de
riesgos del DAFP, identificando aspectos minimos como responsable, periodicidad, como se ejecuta, que pasa con las desviaciones y el registro de la aplicacion del control,articulando dicha gestion con los controles que se identifican y valoran en el mapa de riesgos.</t>
  </si>
  <si>
    <t>Para este reporte, se observa  que que el  porcentaje comparativo del componente de   Actividades de Control,  aumneto en un 5%  el porcentaje   con respecto a  la  evaluación anterior  .sin embargo  Es necesario,  fortalecer y detallar en el manual de gestión del riesgo, de qué manera se debe realizar técnicamente (uso de tecnología) la segregación de funciones en los controles, toda vez que  se observan controles en las matrices de riesgos que no responden a un análisis adecuado de segregación de funciones.</t>
  </si>
  <si>
    <t>Información y comunicación</t>
  </si>
  <si>
    <t xml:space="preserve">FORTALEZAS: La entidad posee sistemas de información que se han desarrollado en años anteriores y a los cuales se les ha realizado el soporte y mantenimiento para su evolución de acuerdo a las necesidades de los usuarios, clasificados así:
* Misionales: ARCO, SI-ACTUA1, SI-ACTUA2, CERTIFICADOS PROPIEDAD HORIZONTAL, CERTIFICADOS DE RESIDENCIA, DOCUMENTOS EXTRAVIADOS, COMPARENDO AMBIENTAL, SELLO SEGURO PARA ESTABLECIMIENTOS DE COMERCIO, PIRPAS - Plataforma Inter Religiosa para la Acción Social, JACD - JUEGOS, AGLOMERACIONES, CONCURSOS Y DELEGADOS, Bogotá Participa, Prevención y Protección de Derechos Humanos.
* Estrategicos: HESMAP
* Apoyo: ORFEO, SIPSE, SIAP - ADMINISTRACIÓN DE PERSONAL, HOLA - MESA DE SERVICIOS, SIG - SISTEMA INTEGRADO DE GESTION, MIMEC, SI-CAPITAL.
Se han implementado mecanismos de comunicación interna a través de la definición y ejecución de procedimientos que permiten el flujo de información relevante.                                                                  La entidad tiene diseñado dentro del proceso de gerencia de TIC el procedimiento "GDI-TIC-P002 Procedimiento para la gestión de sistemas de información" (versión 5 del 21 de junio de 2021) que da lineamientos para "Identificar y analizar los requerimientos de las diferentes áreas de la Secretaria Distrital de Gobierno para el diseño, la implementación, soporte y mantenimiento de sistemas de información que automaticen los procedimientos y servicios de la entidad; permitiendo una operación eficiente, continua y alineada con la misión y los objetivos estratégicos de la Entidad."
-El procedimiento, el "Directorio detallado de sistemas de información y servicios" y el "Catálogo de Sistemas de Información" están formalizados en el Sistema de Gestión de la Secretaría Distrital de Gobierno “MATIZ” y publicados en la Intranet de la entidad.
-Se han definido políticas de operación para la administración de la información (roles y responsabilidades)
</t>
  </si>
  <si>
    <t xml:space="preserve">El componente de Información y Comunicación de la Entidad, ha demostrado su constante compromiso con respecto a la implementación y utilizacion  de herramientas y sistemas  que le facilitan el manejo de la información y la comunicación  a la Entidad.  .          Durante este semestre aumento su porcentaje en un 14% con repecto al reporte anterior, mostrando un avance del 100% en su    se desempeño y ejecución de actividades. </t>
  </si>
  <si>
    <t xml:space="preserve">Monitoreo </t>
  </si>
  <si>
    <t>FORTALEZAS:
-Con los resultados de las auditorías y evaluaciones independientes realizadas por la Oficina de Control Interno se comunican las deficiencias de control interno a los responsables de aplicar acciones de mejora, incluyendo la alta dirección 
-En las sesiones del Comité Institucional de Coordinación de Control Interno se realiza seguimiento permanente a los principales resultados de las auditorías y seguimientos realizados por la Oficina de Control Interno, lo que permite establecer acciones de mejora o tomar decisiones sobre aspectos prioritarios que en estos ejercicios se hayan observado.                                                                                                                                                                                                                                                                                                                                                                                        -Desde la Oficina de Control Interno se realiza seguimiento al cumplimiento de las acciones de mejora. Desde la ficna de planeación se identifican deficiencias o oportunidades de mejora, a partir de las diferentes fuentes, cada líder de proceso o alcalde local como primera línea de defensa realiza la formulación y hace seguimiento a la ejecución de las acciones. Por parte dela 2da línea de defensa se verifica elcumplimiento de los plazos establecidos, se generan alertas y se generan comunicaciones para solicitar cierre y ejecución de las acciones de mejora. 
DEBILIDADES:
No se han contempado los riegsos atribuidos a productos y/o servicios tercerizados que  estan prestando l dentro de la SDG, asi las cosas vemos que estan dsprotegiso de monioreso y seguimiento a dichos servisios.                                                                                                                                                                                                                                                                                                                                                                                           -Se recomienda mejorar la periodicidad de los seguimientos realizados por parte del CICCI frente al cumplimiento cualitativo y cuantitativo del plan de auditoria y tomar decisiones oportunas para su cumplimiento, asi como a partir de los resultados presentados a partir de los informes de auditoria interna</t>
  </si>
  <si>
    <t xml:space="preserve">
Se pudo observar que la entidad mantiene el porcentaje ene este priemer semestre 2022,  en el Componente de Actividades de Monitoreo con respecto al seguimiento anterior, sin embargo aún se debe fortalecery mostrar evance con respectoa laimplementavión dentro de  las matrices de riesgo,Los procesos y/o servicios tercerizados, ya que no se encuentran doucmentados dentro de éstas.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</si>
</sst>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b/>
      <sz val="10"/>
      <color theme="1"/>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CC00"/>
        <bgColor indexed="64"/>
      </patternFill>
    </fill>
    <fill>
      <patternFill patternType="solid">
        <fgColor theme="4" tint="-0.249977111117893"/>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4">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0" fillId="4" borderId="0" xfId="0" applyFill="1"/>
    <xf numFmtId="9" fontId="6" fillId="3" borderId="12"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19"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5" borderId="25"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7" fillId="2" borderId="0" xfId="0" applyFont="1" applyFill="1" applyAlignment="1">
      <alignment wrapText="1"/>
    </xf>
    <xf numFmtId="0" fontId="12" fillId="0" borderId="0" xfId="0" applyFont="1" applyBorder="1" applyAlignment="1">
      <alignment horizontal="center" wrapText="1"/>
    </xf>
    <xf numFmtId="0" fontId="0" fillId="0" borderId="0" xfId="0" applyBorder="1"/>
    <xf numFmtId="0" fontId="0" fillId="0" borderId="27" xfId="0" applyBorder="1"/>
    <xf numFmtId="0" fontId="5" fillId="4"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28" xfId="0" applyFont="1" applyFill="1" applyBorder="1" applyAlignment="1" applyProtection="1">
      <alignment horizontal="justify"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29" xfId="0" applyFont="1" applyFill="1" applyBorder="1" applyAlignment="1">
      <alignment vertical="center"/>
    </xf>
    <xf numFmtId="0" fontId="19" fillId="0" borderId="28" xfId="0" applyFont="1" applyFill="1" applyBorder="1" applyAlignment="1" applyProtection="1">
      <alignment horizontal="left"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28" xfId="0" applyBorder="1"/>
    <xf numFmtId="0" fontId="0" fillId="0" borderId="27" xfId="0"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9" fillId="0" borderId="28" xfId="0" applyFont="1" applyFill="1" applyBorder="1" applyAlignment="1" applyProtection="1">
      <alignment vertical="center" wrapText="1"/>
      <protection locked="0"/>
    </xf>
    <xf numFmtId="0" fontId="0" fillId="0" borderId="29"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19" fillId="0" borderId="12" xfId="0" applyFont="1" applyFill="1" applyBorder="1" applyAlignment="1" applyProtection="1">
      <alignment horizontal="left" vertical="center" wrapText="1"/>
      <protection locked="0"/>
    </xf>
    <xf numFmtId="0" fontId="5" fillId="9" borderId="6" xfId="0" applyFont="1" applyFill="1" applyBorder="1" applyAlignment="1">
      <alignment horizontal="center" vertical="center" wrapText="1"/>
    </xf>
    <xf numFmtId="0" fontId="19" fillId="0" borderId="30" xfId="0" applyFont="1" applyFill="1" applyBorder="1" applyAlignment="1" applyProtection="1">
      <alignment horizontal="left" vertical="center"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1" xfId="0" applyFill="1" applyBorder="1"/>
    <xf numFmtId="0" fontId="0" fillId="2" borderId="32" xfId="0" applyFill="1" applyBorder="1"/>
    <xf numFmtId="0" fontId="0" fillId="2" borderId="33" xfId="0" applyFill="1" applyBorder="1"/>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2" fillId="2" borderId="20" xfId="0" applyNumberFormat="1" applyFont="1" applyFill="1" applyBorder="1" applyAlignment="1" applyProtection="1">
      <alignment horizontal="justify" vertical="center" wrapText="1"/>
      <protection locked="0"/>
    </xf>
    <xf numFmtId="49" fontId="12" fillId="2" borderId="21" xfId="0" applyNumberFormat="1" applyFont="1" applyFill="1" applyBorder="1" applyAlignment="1" applyProtection="1">
      <alignment horizontal="justify" vertical="center" wrapText="1"/>
      <protection locked="0"/>
    </xf>
    <xf numFmtId="49" fontId="12" fillId="2" borderId="22" xfId="0" applyNumberFormat="1" applyFont="1" applyFill="1" applyBorder="1" applyAlignment="1" applyProtection="1">
      <alignment horizontal="justify" vertical="center" wrapText="1"/>
      <protection locked="0"/>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8</xdr:col>
      <xdr:colOff>2609850</xdr:colOff>
      <xdr:row>14</xdr:row>
      <xdr:rowOff>38100</xdr:rowOff>
    </xdr:to>
    <xdr:pic>
      <xdr:nvPicPr>
        <xdr:cNvPr id="2" name="Imagen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624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ARTHA%20SANCHEZ\Downloads\Formato%20evaluacion%20indep-%20pimer%20semestre%20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es (2)"/>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PM3"/>
      <sheetName val="Hoja1"/>
    </sheetNames>
    <sheetDataSet>
      <sheetData sheetId="0"/>
      <sheetData sheetId="1"/>
      <sheetData sheetId="2"/>
      <sheetData sheetId="3"/>
      <sheetData sheetId="4"/>
      <sheetData sheetId="5"/>
      <sheetData sheetId="6"/>
      <sheetData sheetId="7"/>
      <sheetData sheetId="8"/>
      <sheetData sheetId="9"/>
      <sheetData sheetId="10"/>
      <sheetData sheetId="11">
        <row r="2">
          <cell r="N2">
            <v>0.875</v>
          </cell>
        </row>
        <row r="26">
          <cell r="N26">
            <v>0.82352941176470584</v>
          </cell>
        </row>
        <row r="43">
          <cell r="N43">
            <v>0.875</v>
          </cell>
        </row>
        <row r="55">
          <cell r="N55">
            <v>1</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pageSetUpPr fitToPage="1"/>
  </sheetPr>
  <dimension ref="A1:V38"/>
  <sheetViews>
    <sheetView tabSelected="1" topLeftCell="G1" zoomScale="50" zoomScaleNormal="50" workbookViewId="0">
      <selection activeCell="I1" sqref="I1"/>
    </sheetView>
  </sheetViews>
  <sheetFormatPr baseColWidth="10" defaultRowHeight="12.75" x14ac:dyDescent="0.2"/>
  <cols>
    <col min="1" max="1" width="3.140625" style="1" customWidth="1"/>
    <col min="2" max="2" width="3.42578125" style="1" customWidth="1"/>
    <col min="3" max="3" width="35.5703125" style="1" customWidth="1"/>
    <col min="4" max="4" width="2.5703125" style="1" hidden="1" customWidth="1"/>
    <col min="5" max="5" width="38.7109375" style="1" hidden="1" customWidth="1"/>
    <col min="6" max="6" width="10.85546875" style="1" hidden="1" customWidth="1"/>
    <col min="7" max="7" width="23.42578125" style="1" customWidth="1"/>
    <col min="8" max="8" width="7.5703125" style="1" hidden="1" customWidth="1"/>
    <col min="9" max="9" width="229.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hidden="1" customWidth="1"/>
    <col min="16" max="16" width="7" style="1" customWidth="1"/>
    <col min="17" max="16384" width="11.42578125" style="1"/>
  </cols>
  <sheetData>
    <row r="1" spans="1:16" ht="13.5" thickBot="1" x14ac:dyDescent="0.25"/>
    <row r="2" spans="1:16" ht="18" customHeight="1" thickTop="1" x14ac:dyDescent="0.2">
      <c r="B2" s="2"/>
      <c r="C2" s="3"/>
      <c r="D2" s="3"/>
      <c r="E2" s="3"/>
      <c r="F2" s="3"/>
      <c r="G2" s="3"/>
      <c r="H2" s="3"/>
      <c r="I2" s="3"/>
      <c r="J2" s="3"/>
      <c r="K2" s="3"/>
      <c r="L2" s="3"/>
      <c r="M2" s="3"/>
      <c r="N2" s="3"/>
      <c r="O2" s="3"/>
      <c r="P2" s="4"/>
    </row>
    <row r="3" spans="1:16" ht="18" customHeight="1" x14ac:dyDescent="0.3">
      <c r="B3" s="5"/>
      <c r="C3" s="6"/>
      <c r="D3" s="6"/>
      <c r="E3" s="77" t="s">
        <v>0</v>
      </c>
      <c r="F3" s="79" t="s">
        <v>1</v>
      </c>
      <c r="G3" s="79"/>
      <c r="H3" s="79"/>
      <c r="I3" s="79"/>
      <c r="J3" s="79"/>
      <c r="K3" s="79"/>
      <c r="L3" s="79"/>
      <c r="M3" s="79"/>
      <c r="N3" s="7"/>
      <c r="O3" s="7"/>
      <c r="P3" s="8"/>
    </row>
    <row r="4" spans="1:16" ht="18" customHeight="1" x14ac:dyDescent="0.3">
      <c r="B4" s="5"/>
      <c r="C4" s="6"/>
      <c r="D4" s="6"/>
      <c r="E4" s="78"/>
      <c r="F4" s="79"/>
      <c r="G4" s="79"/>
      <c r="H4" s="79"/>
      <c r="I4" s="79"/>
      <c r="J4" s="79"/>
      <c r="K4" s="79"/>
      <c r="L4" s="79"/>
      <c r="M4" s="79"/>
      <c r="N4" s="7"/>
      <c r="O4" s="7"/>
      <c r="P4" s="8"/>
    </row>
    <row r="5" spans="1:16" ht="41.25" customHeight="1" x14ac:dyDescent="0.3">
      <c r="B5" s="5"/>
      <c r="C5" s="6"/>
      <c r="D5" s="6"/>
      <c r="E5" s="9" t="s">
        <v>2</v>
      </c>
      <c r="F5" s="79">
        <v>0</v>
      </c>
      <c r="G5" s="79"/>
      <c r="H5" s="79"/>
      <c r="I5" s="79"/>
      <c r="J5" s="79"/>
      <c r="K5" s="79"/>
      <c r="L5" s="79"/>
      <c r="M5" s="79"/>
      <c r="N5" s="10"/>
      <c r="O5" s="10"/>
      <c r="P5" s="8"/>
    </row>
    <row r="6" spans="1:16" ht="18" customHeight="1" thickBot="1" x14ac:dyDescent="0.35">
      <c r="B6" s="5"/>
      <c r="C6" s="6"/>
      <c r="D6" s="6"/>
      <c r="E6" s="11"/>
      <c r="F6" s="10"/>
      <c r="G6" s="10"/>
      <c r="H6" s="10"/>
      <c r="I6" s="10"/>
      <c r="J6" s="10"/>
      <c r="K6" s="10"/>
      <c r="L6" s="10"/>
      <c r="M6" s="6"/>
      <c r="N6" s="6"/>
      <c r="O6" s="6"/>
      <c r="P6" s="8"/>
    </row>
    <row r="7" spans="1:16" ht="93" customHeight="1" thickBot="1" x14ac:dyDescent="0.25">
      <c r="A7" s="12"/>
      <c r="B7" s="5"/>
      <c r="C7" s="6"/>
      <c r="D7" s="6"/>
      <c r="E7" s="6"/>
      <c r="F7" s="6"/>
      <c r="G7" s="6"/>
      <c r="H7" s="6"/>
      <c r="I7" s="80" t="s">
        <v>3</v>
      </c>
      <c r="J7" s="81"/>
      <c r="K7" s="82"/>
      <c r="L7" s="6"/>
      <c r="M7" s="13">
        <f>+AVERAGE(G25,G27,G29,G31,G33)</f>
        <v>0.90042016806722691</v>
      </c>
      <c r="N7" s="14"/>
      <c r="O7" s="14"/>
      <c r="P7" s="8"/>
    </row>
    <row r="8" spans="1:16" ht="18" customHeight="1" x14ac:dyDescent="0.25">
      <c r="B8" s="5"/>
      <c r="C8" s="6"/>
      <c r="D8" s="6"/>
      <c r="E8" s="6"/>
      <c r="F8" s="6"/>
      <c r="G8" s="6"/>
      <c r="H8" s="6"/>
      <c r="I8" s="6"/>
      <c r="J8" s="6"/>
      <c r="K8" s="6"/>
      <c r="L8" s="6"/>
      <c r="M8" s="15"/>
      <c r="N8" s="15"/>
      <c r="O8" s="15"/>
      <c r="P8" s="8"/>
    </row>
    <row r="9" spans="1:16" ht="18" customHeight="1" x14ac:dyDescent="0.2">
      <c r="B9" s="5"/>
      <c r="C9" s="6"/>
      <c r="D9" s="6"/>
      <c r="E9" s="6"/>
      <c r="F9" s="6"/>
      <c r="G9" s="6"/>
      <c r="H9" s="6"/>
      <c r="I9" s="6"/>
      <c r="J9" s="6"/>
      <c r="K9" s="6"/>
      <c r="L9" s="6"/>
      <c r="M9" s="6"/>
      <c r="N9" s="6"/>
      <c r="O9" s="6"/>
      <c r="P9" s="8"/>
    </row>
    <row r="10" spans="1:16" x14ac:dyDescent="0.2">
      <c r="B10" s="5"/>
      <c r="C10" s="6"/>
      <c r="D10" s="6"/>
      <c r="E10" s="6"/>
      <c r="F10" s="6"/>
      <c r="G10" s="6"/>
      <c r="H10" s="6"/>
      <c r="I10" s="6"/>
      <c r="J10" s="6"/>
      <c r="K10" s="6"/>
      <c r="L10" s="6"/>
      <c r="M10" s="6"/>
      <c r="N10" s="6"/>
      <c r="O10" s="6"/>
      <c r="P10" s="8"/>
    </row>
    <row r="11" spans="1:16" x14ac:dyDescent="0.2">
      <c r="B11" s="5"/>
      <c r="C11" s="6"/>
      <c r="D11" s="6"/>
      <c r="E11" s="6"/>
      <c r="F11" s="6"/>
      <c r="G11" s="6"/>
      <c r="H11" s="6"/>
      <c r="I11" s="6"/>
      <c r="J11" s="6"/>
      <c r="K11" s="6"/>
      <c r="L11" s="6"/>
      <c r="M11" s="6"/>
      <c r="N11" s="6"/>
      <c r="O11" s="6"/>
      <c r="P11" s="8"/>
    </row>
    <row r="12" spans="1:16" x14ac:dyDescent="0.2">
      <c r="B12" s="5"/>
      <c r="C12" s="6"/>
      <c r="D12" s="6"/>
      <c r="E12" s="6"/>
      <c r="F12" s="6"/>
      <c r="G12" s="6"/>
      <c r="H12" s="6"/>
      <c r="I12" s="6"/>
      <c r="J12" s="6"/>
      <c r="K12" s="6"/>
      <c r="L12" s="6"/>
      <c r="M12" s="6"/>
      <c r="N12" s="6"/>
      <c r="O12" s="6"/>
      <c r="P12" s="8"/>
    </row>
    <row r="13" spans="1:16" x14ac:dyDescent="0.2">
      <c r="B13" s="5"/>
      <c r="C13" s="6"/>
      <c r="D13" s="6"/>
      <c r="E13" s="6"/>
      <c r="F13" s="6"/>
      <c r="G13" s="6"/>
      <c r="H13" s="6"/>
      <c r="I13" s="6"/>
      <c r="J13" s="6"/>
      <c r="K13" s="6"/>
      <c r="L13" s="6"/>
      <c r="M13" s="6"/>
      <c r="N13" s="6"/>
      <c r="O13" s="6"/>
      <c r="P13" s="8"/>
    </row>
    <row r="14" spans="1:16" x14ac:dyDescent="0.2">
      <c r="B14" s="5"/>
      <c r="C14" s="6"/>
      <c r="D14" s="6"/>
      <c r="E14" s="6"/>
      <c r="F14" s="6"/>
      <c r="G14" s="6"/>
      <c r="H14" s="6"/>
      <c r="I14" s="6"/>
      <c r="J14" s="6"/>
      <c r="K14" s="6"/>
      <c r="L14" s="6"/>
      <c r="M14" s="6"/>
      <c r="N14" s="6"/>
      <c r="O14" s="6"/>
      <c r="P14" s="8"/>
    </row>
    <row r="15" spans="1:16" x14ac:dyDescent="0.2">
      <c r="B15" s="5"/>
      <c r="C15" s="6"/>
      <c r="D15" s="6"/>
      <c r="E15" s="6"/>
      <c r="F15" s="6"/>
      <c r="G15" s="6"/>
      <c r="H15" s="6"/>
      <c r="I15" s="6"/>
      <c r="J15" s="6"/>
      <c r="K15" s="6"/>
      <c r="L15" s="6"/>
      <c r="M15" s="6"/>
      <c r="N15" s="6"/>
      <c r="O15" s="6"/>
      <c r="P15" s="8"/>
    </row>
    <row r="16" spans="1:16" x14ac:dyDescent="0.2">
      <c r="B16" s="5"/>
      <c r="C16" s="6"/>
      <c r="D16" s="6"/>
      <c r="E16" s="6"/>
      <c r="F16" s="6"/>
      <c r="G16" s="6"/>
      <c r="H16" s="6"/>
      <c r="I16" s="6"/>
      <c r="J16" s="6"/>
      <c r="K16" s="6"/>
      <c r="L16" s="6"/>
      <c r="M16" s="6"/>
      <c r="N16" s="6"/>
      <c r="O16" s="6"/>
      <c r="P16" s="8"/>
    </row>
    <row r="17" spans="2:22" ht="23.25" x14ac:dyDescent="0.2">
      <c r="B17" s="5"/>
      <c r="C17" s="83" t="s">
        <v>4</v>
      </c>
      <c r="D17" s="84"/>
      <c r="E17" s="84"/>
      <c r="F17" s="84"/>
      <c r="G17" s="84"/>
      <c r="H17" s="84"/>
      <c r="I17" s="84"/>
      <c r="J17" s="84"/>
      <c r="K17" s="84"/>
      <c r="L17" s="84"/>
      <c r="M17" s="85"/>
      <c r="N17" s="16"/>
      <c r="O17" s="16"/>
      <c r="P17" s="8"/>
    </row>
    <row r="18" spans="2:22" ht="15.75" customHeight="1" x14ac:dyDescent="0.2">
      <c r="B18" s="5"/>
      <c r="C18" s="17"/>
      <c r="D18" s="17"/>
      <c r="E18" s="17"/>
      <c r="F18" s="17"/>
      <c r="G18" s="17"/>
      <c r="H18" s="17"/>
      <c r="I18" s="17"/>
      <c r="J18" s="17"/>
      <c r="K18" s="17"/>
      <c r="L18" s="17"/>
      <c r="M18" s="17"/>
      <c r="N18" s="18"/>
      <c r="O18" s="18"/>
      <c r="P18" s="8"/>
    </row>
    <row r="19" spans="2:22" ht="141.75" customHeight="1" x14ac:dyDescent="0.2">
      <c r="B19" s="5"/>
      <c r="C19" s="70" t="s">
        <v>5</v>
      </c>
      <c r="D19" s="71"/>
      <c r="E19" s="19" t="s">
        <v>6</v>
      </c>
      <c r="F19" s="72" t="s">
        <v>7</v>
      </c>
      <c r="G19" s="73"/>
      <c r="H19" s="73"/>
      <c r="I19" s="73"/>
      <c r="J19" s="73"/>
      <c r="K19" s="73"/>
      <c r="L19" s="73"/>
      <c r="M19" s="74"/>
      <c r="N19" s="20"/>
      <c r="O19" s="20"/>
      <c r="P19" s="8"/>
    </row>
    <row r="20" spans="2:22" ht="105.75" customHeight="1" x14ac:dyDescent="0.2">
      <c r="B20" s="5"/>
      <c r="C20" s="70" t="s">
        <v>8</v>
      </c>
      <c r="D20" s="71"/>
      <c r="E20" s="19" t="s">
        <v>9</v>
      </c>
      <c r="F20" s="72" t="s">
        <v>10</v>
      </c>
      <c r="G20" s="73"/>
      <c r="H20" s="73"/>
      <c r="I20" s="73"/>
      <c r="J20" s="73"/>
      <c r="K20" s="73"/>
      <c r="L20" s="73"/>
      <c r="M20" s="74"/>
      <c r="N20" s="20"/>
      <c r="O20" s="20"/>
      <c r="P20" s="8"/>
    </row>
    <row r="21" spans="2:22" ht="143.25" customHeight="1" x14ac:dyDescent="0.2">
      <c r="B21" s="5"/>
      <c r="C21" s="75" t="s">
        <v>11</v>
      </c>
      <c r="D21" s="76"/>
      <c r="E21" s="19" t="s">
        <v>9</v>
      </c>
      <c r="F21" s="72" t="s">
        <v>12</v>
      </c>
      <c r="G21" s="73"/>
      <c r="H21" s="73"/>
      <c r="I21" s="73"/>
      <c r="J21" s="73"/>
      <c r="K21" s="73"/>
      <c r="L21" s="73"/>
      <c r="M21" s="74"/>
      <c r="N21" s="20"/>
      <c r="O21" s="20"/>
      <c r="P21" s="8"/>
    </row>
    <row r="22" spans="2:22" ht="66" customHeight="1" thickBot="1" x14ac:dyDescent="0.25">
      <c r="B22" s="5"/>
      <c r="C22" s="6"/>
      <c r="D22" s="6"/>
      <c r="E22" s="6"/>
      <c r="F22" s="6"/>
      <c r="G22" s="21"/>
      <c r="H22" s="6"/>
      <c r="I22" s="6"/>
      <c r="J22" s="6"/>
      <c r="K22" s="6"/>
      <c r="L22" s="6"/>
      <c r="M22" s="6"/>
      <c r="N22" s="6"/>
      <c r="O22" s="6"/>
      <c r="P22" s="8"/>
    </row>
    <row r="23" spans="2:22" ht="102.75" customHeight="1" thickBot="1" x14ac:dyDescent="0.25">
      <c r="B23" s="5"/>
      <c r="C23" s="22" t="s">
        <v>13</v>
      </c>
      <c r="D23" s="23"/>
      <c r="E23" s="24" t="s">
        <v>14</v>
      </c>
      <c r="F23" s="23"/>
      <c r="G23" s="24" t="s">
        <v>15</v>
      </c>
      <c r="H23" s="23"/>
      <c r="I23" s="25" t="s">
        <v>16</v>
      </c>
      <c r="J23" s="26"/>
      <c r="K23" s="27" t="s">
        <v>17</v>
      </c>
      <c r="L23" s="26"/>
      <c r="M23" s="28" t="s">
        <v>18</v>
      </c>
      <c r="N23" s="26"/>
      <c r="O23" s="29" t="s">
        <v>19</v>
      </c>
      <c r="P23" s="8"/>
      <c r="Q23" s="30"/>
    </row>
    <row r="24" spans="2:22" ht="6.75" customHeight="1" x14ac:dyDescent="0.35">
      <c r="B24" s="5"/>
      <c r="C24" s="31"/>
      <c r="D24" s="32"/>
      <c r="E24" s="32"/>
      <c r="F24" s="32"/>
      <c r="G24" s="32"/>
      <c r="H24" s="32"/>
      <c r="I24" s="33"/>
      <c r="J24" s="32"/>
      <c r="K24" s="33"/>
      <c r="L24" s="32"/>
      <c r="M24" s="33"/>
      <c r="N24" s="32"/>
      <c r="O24" s="32"/>
      <c r="P24" s="8"/>
    </row>
    <row r="25" spans="2:22" ht="408" customHeight="1" x14ac:dyDescent="0.2">
      <c r="B25" s="5"/>
      <c r="C25" s="34" t="s">
        <v>20</v>
      </c>
      <c r="D25" s="35"/>
      <c r="E25" s="36" t="str">
        <f>+IF([23]Hoja1!$N$2&gt;=0.5,"Si","No")</f>
        <v>Si</v>
      </c>
      <c r="F25" s="37"/>
      <c r="G25" s="38">
        <f>+[23]Hoja1!N2</f>
        <v>0.875</v>
      </c>
      <c r="H25" s="37"/>
      <c r="I25" s="39" t="s">
        <v>21</v>
      </c>
      <c r="J25" s="40"/>
      <c r="K25" s="41">
        <v>0.77</v>
      </c>
      <c r="L25" s="42"/>
      <c r="M25" s="43" t="s">
        <v>22</v>
      </c>
      <c r="N25" s="44"/>
      <c r="O25" s="45">
        <f>G25-K25</f>
        <v>0.10499999999999998</v>
      </c>
      <c r="P25" s="46"/>
      <c r="Q25" s="47"/>
      <c r="R25" s="47"/>
      <c r="S25" s="47"/>
      <c r="T25" s="47"/>
      <c r="U25" s="47"/>
      <c r="V25" s="47"/>
    </row>
    <row r="26" spans="2:22" ht="93.75" hidden="1" customHeight="1" x14ac:dyDescent="0.35">
      <c r="B26" s="5"/>
      <c r="C26" s="31"/>
      <c r="D26" s="48"/>
      <c r="E26" s="49"/>
      <c r="F26" s="32"/>
      <c r="G26" s="50"/>
      <c r="H26" s="32"/>
      <c r="I26" s="51"/>
      <c r="J26" s="32"/>
      <c r="K26" s="33"/>
      <c r="L26" s="32"/>
      <c r="M26" s="52"/>
      <c r="N26" s="53"/>
      <c r="O26" s="54"/>
      <c r="P26" s="8"/>
    </row>
    <row r="27" spans="2:22" ht="201" customHeight="1" x14ac:dyDescent="0.2">
      <c r="B27" s="5"/>
      <c r="C27" s="55" t="s">
        <v>23</v>
      </c>
      <c r="D27" s="35"/>
      <c r="E27" s="36" t="str">
        <f>+IF([23]Hoja1!$N$26&gt;=0.5,"Si","No")</f>
        <v>Si</v>
      </c>
      <c r="F27" s="32"/>
      <c r="G27" s="38">
        <f>+[23]Hoja1!N26</f>
        <v>0.82352941176470584</v>
      </c>
      <c r="H27" s="32"/>
      <c r="I27" s="56" t="s">
        <v>24</v>
      </c>
      <c r="J27" s="32"/>
      <c r="K27" s="41">
        <v>0.68</v>
      </c>
      <c r="L27" s="57"/>
      <c r="M27" s="43" t="s">
        <v>25</v>
      </c>
      <c r="N27" s="44"/>
      <c r="O27" s="45">
        <f>G27-K27</f>
        <v>0.14352941176470579</v>
      </c>
      <c r="P27" s="8"/>
    </row>
    <row r="28" spans="2:22" ht="6.75" customHeight="1" x14ac:dyDescent="0.35">
      <c r="B28" s="5"/>
      <c r="C28" s="31"/>
      <c r="D28" s="48"/>
      <c r="E28" s="49"/>
      <c r="F28" s="32"/>
      <c r="G28" s="50"/>
      <c r="H28" s="32"/>
      <c r="I28" s="51"/>
      <c r="J28" s="32"/>
      <c r="K28" s="33"/>
      <c r="L28" s="32"/>
      <c r="M28" s="52"/>
      <c r="N28" s="53"/>
      <c r="O28" s="54"/>
      <c r="P28" s="8"/>
    </row>
    <row r="29" spans="2:22" ht="318" customHeight="1" x14ac:dyDescent="0.2">
      <c r="B29" s="5"/>
      <c r="C29" s="58" t="s">
        <v>26</v>
      </c>
      <c r="D29" s="35"/>
      <c r="E29" s="36" t="str">
        <f>+IF([23]Hoja1!$N$43&gt;=0.5,"Si","No")</f>
        <v>Si</v>
      </c>
      <c r="F29" s="32"/>
      <c r="G29" s="38">
        <f>+[23]Hoja1!N43</f>
        <v>0.875</v>
      </c>
      <c r="H29" s="32"/>
      <c r="I29" s="39" t="s">
        <v>27</v>
      </c>
      <c r="J29" s="32"/>
      <c r="K29" s="41">
        <v>0.83</v>
      </c>
      <c r="L29" s="57"/>
      <c r="M29" s="43" t="s">
        <v>28</v>
      </c>
      <c r="N29" s="44"/>
      <c r="O29" s="45">
        <f>G29-K29</f>
        <v>4.500000000000004E-2</v>
      </c>
      <c r="P29" s="8"/>
    </row>
    <row r="30" spans="2:22" ht="6.75" customHeight="1" thickBot="1" x14ac:dyDescent="0.4">
      <c r="B30" s="5"/>
      <c r="C30" s="31"/>
      <c r="D30" s="48"/>
      <c r="E30" s="49"/>
      <c r="F30" s="32"/>
      <c r="G30" s="50"/>
      <c r="H30" s="32"/>
      <c r="I30" s="51"/>
      <c r="J30" s="32"/>
      <c r="K30" s="33"/>
      <c r="L30" s="32"/>
      <c r="M30" s="52"/>
      <c r="N30" s="53"/>
      <c r="O30" s="54"/>
      <c r="P30" s="8"/>
    </row>
    <row r="31" spans="2:22" ht="195.75" customHeight="1" thickBot="1" x14ac:dyDescent="0.25">
      <c r="B31" s="5"/>
      <c r="C31" s="59" t="s">
        <v>29</v>
      </c>
      <c r="D31" s="35"/>
      <c r="E31" s="36" t="str">
        <f>+IF([23]Hoja1!$N$55&gt;=0.5,"Si","No")</f>
        <v>Si</v>
      </c>
      <c r="F31" s="32"/>
      <c r="G31" s="38">
        <f>+[23]Hoja1!N55</f>
        <v>1</v>
      </c>
      <c r="H31" s="32"/>
      <c r="I31" s="56" t="s">
        <v>30</v>
      </c>
      <c r="J31" s="32"/>
      <c r="K31" s="41">
        <v>0.86</v>
      </c>
      <c r="L31" s="57"/>
      <c r="M31" s="60" t="s">
        <v>31</v>
      </c>
      <c r="N31" s="44"/>
      <c r="O31" s="45">
        <f>G31-K31</f>
        <v>0.14000000000000001</v>
      </c>
      <c r="P31" s="8"/>
    </row>
    <row r="32" spans="2:22" ht="6.75" customHeight="1" x14ac:dyDescent="0.35">
      <c r="B32" s="5"/>
      <c r="C32" s="31"/>
      <c r="D32" s="48"/>
      <c r="E32" s="49"/>
      <c r="F32" s="32"/>
      <c r="G32" s="50"/>
      <c r="H32" s="32"/>
      <c r="I32" s="51"/>
      <c r="J32" s="32"/>
      <c r="K32" s="33"/>
      <c r="L32" s="32"/>
      <c r="M32" s="52"/>
      <c r="N32" s="53"/>
      <c r="O32" s="54"/>
      <c r="P32" s="8"/>
    </row>
    <row r="33" spans="2:16" ht="303.75" customHeight="1" thickBot="1" x14ac:dyDescent="0.25">
      <c r="B33" s="5"/>
      <c r="C33" s="61" t="s">
        <v>32</v>
      </c>
      <c r="D33" s="35"/>
      <c r="E33" s="36" t="str">
        <f>+IF([23]Hoja1!$N$69&gt;=0.5,"Si","No")</f>
        <v>Si</v>
      </c>
      <c r="F33" s="32"/>
      <c r="G33" s="38">
        <f>+[23]Hoja1!N69</f>
        <v>0.9285714285714286</v>
      </c>
      <c r="H33" s="32"/>
      <c r="I33" s="56" t="s">
        <v>33</v>
      </c>
      <c r="J33" s="32"/>
      <c r="K33" s="41">
        <v>0.93</v>
      </c>
      <c r="L33" s="57"/>
      <c r="M33" s="62" t="s">
        <v>34</v>
      </c>
      <c r="N33" s="44"/>
      <c r="O33" s="45">
        <f>G33-K33</f>
        <v>-1.4285714285714457E-3</v>
      </c>
      <c r="P33" s="8"/>
    </row>
    <row r="34" spans="2:16" ht="15.75" x14ac:dyDescent="0.2">
      <c r="B34" s="5"/>
      <c r="C34" s="63"/>
      <c r="D34" s="63"/>
      <c r="E34" s="18"/>
      <c r="F34" s="6"/>
      <c r="G34" s="6"/>
      <c r="H34" s="6"/>
      <c r="I34" s="6"/>
      <c r="J34" s="6"/>
      <c r="K34" s="6"/>
      <c r="L34" s="6"/>
      <c r="M34" s="64"/>
      <c r="N34" s="64"/>
      <c r="O34" s="64"/>
      <c r="P34" s="8"/>
    </row>
    <row r="35" spans="2:16" ht="15.75" x14ac:dyDescent="0.2">
      <c r="B35" s="5"/>
      <c r="C35" s="65"/>
      <c r="D35" s="63"/>
      <c r="E35" s="18"/>
      <c r="F35" s="6"/>
      <c r="G35" s="6"/>
      <c r="H35" s="6"/>
      <c r="I35" s="6"/>
      <c r="J35" s="6"/>
      <c r="K35" s="6"/>
      <c r="L35" s="6"/>
      <c r="M35" s="64"/>
      <c r="N35" s="64"/>
      <c r="O35" s="64"/>
      <c r="P35" s="8"/>
    </row>
    <row r="36" spans="2:16" x14ac:dyDescent="0.2">
      <c r="B36" s="5"/>
      <c r="C36" s="66"/>
      <c r="D36" s="6"/>
      <c r="E36" s="6"/>
      <c r="F36" s="6"/>
      <c r="G36" s="6"/>
      <c r="H36" s="6"/>
      <c r="I36" s="6"/>
      <c r="J36" s="6"/>
      <c r="K36" s="6"/>
      <c r="L36" s="6"/>
      <c r="M36" s="6"/>
      <c r="N36" s="6"/>
      <c r="O36" s="6"/>
      <c r="P36" s="8"/>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rintOptions horizontalCentered="1" verticalCentered="1"/>
  <pageMargins left="0.31496062992125984" right="0.11811023622047245" top="0.35433070866141736" bottom="0.55118110236220474" header="0.31496062992125984" footer="0.31496062992125984"/>
  <pageSetup scale="23"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SANCHEZ</dc:creator>
  <cp:lastModifiedBy>Lina Paola Hernandez Acosta</cp:lastModifiedBy>
  <dcterms:created xsi:type="dcterms:W3CDTF">2022-07-29T14:32:42Z</dcterms:created>
  <dcterms:modified xsi:type="dcterms:W3CDTF">2022-07-29T19:45:52Z</dcterms:modified>
</cp:coreProperties>
</file>