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ca.leal\Downloads\"/>
    </mc:Choice>
  </mc:AlternateContent>
  <bookViews>
    <workbookView xWindow="0" yWindow="0" windowWidth="20490" windowHeight="7020" tabRatio="813" activeTab="2"/>
  </bookViews>
  <sheets>
    <sheet name="SESIONES ORDINARIAS" sheetId="1" r:id="rId1"/>
    <sheet name="SESIONES EXTRAORDINARIAS" sheetId="6" r:id="rId2"/>
    <sheet name="PLAN ANUAL DE TRABAJO" sheetId="3" r:id="rId3"/>
    <sheet name="Hoja2" sheetId="8" state="hidden" r:id="rId4"/>
    <sheet name="INSTRUCCIONES CITACIONES SESION" sheetId="7" state="hidden" r:id="rId5"/>
    <sheet name="DATOS" sheetId="2" state="hidden" r:id="rId6"/>
    <sheet name="MATRIZ SUGERENCIAS" sheetId="9" r:id="rId7"/>
    <sheet name="Hoja1" sheetId="4" state="hidden"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0" i="3" l="1"/>
  <c r="P220" i="3" s="1"/>
  <c r="O223" i="3"/>
  <c r="O224" i="3" s="1"/>
  <c r="O226" i="3" s="1"/>
  <c r="O200" i="3"/>
  <c r="AA201" i="3" s="1"/>
  <c r="AA202" i="3" s="1"/>
  <c r="AA203" i="3" s="1"/>
  <c r="Q203" i="3"/>
  <c r="Q205" i="3" s="1"/>
  <c r="O203" i="3"/>
  <c r="O205" i="3" s="1"/>
  <c r="Z176" i="3"/>
  <c r="Y176" i="3"/>
  <c r="X176" i="3"/>
  <c r="W176" i="3"/>
  <c r="V176" i="3"/>
  <c r="U176" i="3"/>
  <c r="T176" i="3"/>
  <c r="S176" i="3"/>
  <c r="R176" i="3"/>
  <c r="Q176" i="3"/>
  <c r="P176" i="3"/>
  <c r="O176" i="3"/>
  <c r="O171" i="3"/>
  <c r="AA172" i="3" s="1"/>
  <c r="AA173" i="3" s="1"/>
  <c r="O174" i="3"/>
  <c r="O151" i="3"/>
  <c r="P151" i="3" s="1"/>
  <c r="O154" i="3"/>
  <c r="O156" i="3" s="1"/>
  <c r="O131" i="3"/>
  <c r="P131" i="3" s="1"/>
  <c r="O134" i="3"/>
  <c r="O136" i="3" s="1"/>
  <c r="Z107" i="3"/>
  <c r="Y107" i="3"/>
  <c r="X107" i="3"/>
  <c r="W107" i="3"/>
  <c r="V107" i="3"/>
  <c r="U107" i="3"/>
  <c r="T107" i="3"/>
  <c r="S107" i="3"/>
  <c r="R107" i="3"/>
  <c r="Q107" i="3"/>
  <c r="P107" i="3"/>
  <c r="O107" i="3"/>
  <c r="AA105" i="3"/>
  <c r="O105" i="3"/>
  <c r="O86" i="3"/>
  <c r="P86" i="3" s="1"/>
  <c r="AB87" i="3" s="1"/>
  <c r="AB88" i="3" s="1"/>
  <c r="AB89" i="3" s="1"/>
  <c r="O89" i="3"/>
  <c r="O91" i="3" s="1"/>
  <c r="Z61" i="3"/>
  <c r="Y61" i="3"/>
  <c r="X61" i="3"/>
  <c r="W61" i="3"/>
  <c r="V61" i="3"/>
  <c r="U61" i="3"/>
  <c r="T61" i="3"/>
  <c r="S61" i="3"/>
  <c r="R61" i="3"/>
  <c r="Q61" i="3"/>
  <c r="P61" i="3"/>
  <c r="O61" i="3"/>
  <c r="O56" i="3"/>
  <c r="AA57" i="3" s="1"/>
  <c r="AA58" i="3" s="1"/>
  <c r="O59" i="3"/>
  <c r="O34" i="3"/>
  <c r="AA35" i="3" s="1"/>
  <c r="AA36" i="3" s="1"/>
  <c r="AA37" i="3" s="1"/>
  <c r="O37" i="3"/>
  <c r="O41" i="3" s="1"/>
  <c r="O14" i="3"/>
  <c r="P14" i="3" s="1"/>
  <c r="O17" i="3"/>
  <c r="O19" i="3" s="1"/>
  <c r="R4" i="3"/>
  <c r="J11" i="6"/>
  <c r="S48" i="2"/>
  <c r="R48" i="2"/>
  <c r="Q48" i="2"/>
  <c r="P48" i="2"/>
  <c r="I192" i="6"/>
  <c r="I191" i="6"/>
  <c r="I190" i="6"/>
  <c r="I189" i="6"/>
  <c r="I188" i="6"/>
  <c r="I187" i="6"/>
  <c r="I185" i="6"/>
  <c r="I184" i="6"/>
  <c r="I183" i="6"/>
  <c r="I182" i="6"/>
  <c r="I181" i="6"/>
  <c r="I180" i="6"/>
  <c r="I179" i="6"/>
  <c r="I177" i="6"/>
  <c r="I176" i="6"/>
  <c r="I175" i="6"/>
  <c r="I174" i="6"/>
  <c r="I173" i="6"/>
  <c r="I172" i="6"/>
  <c r="I171" i="6"/>
  <c r="I169" i="6"/>
  <c r="I168" i="6"/>
  <c r="I167" i="6"/>
  <c r="I166" i="6"/>
  <c r="I165" i="6"/>
  <c r="I164" i="6"/>
  <c r="I163" i="6"/>
  <c r="I161" i="6"/>
  <c r="I160" i="6"/>
  <c r="I159" i="6"/>
  <c r="I158" i="6"/>
  <c r="I157" i="6"/>
  <c r="I156" i="6"/>
  <c r="I155" i="6"/>
  <c r="I153" i="6"/>
  <c r="I152" i="6"/>
  <c r="I151" i="6"/>
  <c r="I150" i="6"/>
  <c r="I149" i="6"/>
  <c r="I148" i="6"/>
  <c r="I147" i="6"/>
  <c r="I145" i="6"/>
  <c r="I144" i="6"/>
  <c r="I143" i="6"/>
  <c r="I142" i="6"/>
  <c r="I141" i="6"/>
  <c r="I140" i="6"/>
  <c r="I138" i="6"/>
  <c r="I137" i="6"/>
  <c r="I136" i="6"/>
  <c r="I135" i="6"/>
  <c r="I134" i="6"/>
  <c r="I133" i="6"/>
  <c r="I132" i="6"/>
  <c r="I130" i="6"/>
  <c r="I129" i="6"/>
  <c r="I128" i="6"/>
  <c r="I127" i="6"/>
  <c r="I126" i="6"/>
  <c r="I125" i="6"/>
  <c r="I124" i="6"/>
  <c r="I122" i="6"/>
  <c r="I121" i="6"/>
  <c r="I120" i="6"/>
  <c r="I119" i="6"/>
  <c r="I118" i="6"/>
  <c r="I117" i="6"/>
  <c r="I116" i="6"/>
  <c r="I114" i="6"/>
  <c r="I113" i="6"/>
  <c r="I112" i="6"/>
  <c r="I111" i="6"/>
  <c r="I110" i="6"/>
  <c r="I109" i="6"/>
  <c r="I108" i="6"/>
  <c r="I106" i="6"/>
  <c r="I105" i="6"/>
  <c r="I104" i="6"/>
  <c r="I103" i="6"/>
  <c r="I102" i="6"/>
  <c r="I101" i="6"/>
  <c r="I100" i="6"/>
  <c r="I98" i="6"/>
  <c r="I97" i="6"/>
  <c r="I96" i="6"/>
  <c r="I95" i="6"/>
  <c r="I94" i="6"/>
  <c r="I93" i="6"/>
  <c r="I91" i="6"/>
  <c r="I90" i="6"/>
  <c r="I89" i="6"/>
  <c r="I88" i="6"/>
  <c r="I87" i="6"/>
  <c r="I86" i="6"/>
  <c r="I85" i="6"/>
  <c r="I83" i="6"/>
  <c r="I82" i="6"/>
  <c r="I81" i="6"/>
  <c r="I80" i="6"/>
  <c r="I79" i="6"/>
  <c r="I78" i="6"/>
  <c r="I77" i="6"/>
  <c r="I75" i="6"/>
  <c r="I74" i="6"/>
  <c r="I73" i="6"/>
  <c r="I72" i="6"/>
  <c r="I71" i="6"/>
  <c r="I70" i="6"/>
  <c r="I69" i="6"/>
  <c r="I67" i="6"/>
  <c r="I66" i="6"/>
  <c r="I65" i="6"/>
  <c r="I64" i="6"/>
  <c r="I63" i="6"/>
  <c r="I62" i="6"/>
  <c r="I61" i="6"/>
  <c r="I59" i="6"/>
  <c r="I58" i="6"/>
  <c r="I57" i="6"/>
  <c r="I56" i="6"/>
  <c r="I55" i="6"/>
  <c r="I54" i="6"/>
  <c r="I53" i="6"/>
  <c r="I51" i="6"/>
  <c r="I50" i="6"/>
  <c r="I49" i="6"/>
  <c r="I48" i="6"/>
  <c r="I47" i="6"/>
  <c r="I46" i="6"/>
  <c r="I190" i="1"/>
  <c r="I189" i="1"/>
  <c r="I188" i="1"/>
  <c r="I187" i="1"/>
  <c r="I186" i="1"/>
  <c r="I185" i="1"/>
  <c r="I183" i="1"/>
  <c r="I182" i="1"/>
  <c r="I181" i="1"/>
  <c r="I180" i="1"/>
  <c r="I179" i="1"/>
  <c r="I178" i="1"/>
  <c r="I177" i="1"/>
  <c r="I175" i="1"/>
  <c r="I174" i="1"/>
  <c r="I173" i="1"/>
  <c r="I172" i="1"/>
  <c r="I171" i="1"/>
  <c r="I170" i="1"/>
  <c r="I169" i="1"/>
  <c r="I167" i="1"/>
  <c r="I166" i="1"/>
  <c r="I165" i="1"/>
  <c r="I164" i="1"/>
  <c r="I163" i="1"/>
  <c r="I162" i="1"/>
  <c r="I161" i="1"/>
  <c r="I159" i="1"/>
  <c r="I158" i="1"/>
  <c r="I157" i="1"/>
  <c r="I156" i="1"/>
  <c r="I155" i="1"/>
  <c r="I154" i="1"/>
  <c r="I153" i="1"/>
  <c r="I151" i="1"/>
  <c r="I150" i="1"/>
  <c r="I149" i="1"/>
  <c r="I148" i="1"/>
  <c r="I147" i="1"/>
  <c r="I146" i="1"/>
  <c r="I145" i="1"/>
  <c r="I143" i="1"/>
  <c r="I142" i="1"/>
  <c r="I141" i="1"/>
  <c r="I140" i="1"/>
  <c r="I139" i="1"/>
  <c r="I138" i="1"/>
  <c r="I136" i="1"/>
  <c r="I135" i="1"/>
  <c r="I134" i="1"/>
  <c r="I133" i="1"/>
  <c r="I132" i="1"/>
  <c r="I131" i="1"/>
  <c r="I130" i="1"/>
  <c r="I128" i="1"/>
  <c r="I127" i="1"/>
  <c r="I126" i="1"/>
  <c r="I125" i="1"/>
  <c r="I124" i="1"/>
  <c r="I123" i="1"/>
  <c r="I122" i="1"/>
  <c r="I120" i="1"/>
  <c r="I119" i="1"/>
  <c r="I118" i="1"/>
  <c r="I117" i="1"/>
  <c r="I116" i="1"/>
  <c r="I115" i="1"/>
  <c r="I114" i="1"/>
  <c r="I112" i="1"/>
  <c r="I111" i="1"/>
  <c r="I110" i="1"/>
  <c r="I109" i="1"/>
  <c r="I108" i="1"/>
  <c r="I107" i="1"/>
  <c r="I106" i="1"/>
  <c r="I104" i="1"/>
  <c r="I103" i="1"/>
  <c r="I102" i="1"/>
  <c r="I101" i="1"/>
  <c r="I100" i="1"/>
  <c r="I99" i="1"/>
  <c r="I98" i="1"/>
  <c r="I96" i="1"/>
  <c r="I95" i="1"/>
  <c r="I94" i="1"/>
  <c r="I93" i="1"/>
  <c r="I92" i="1"/>
  <c r="I91" i="1"/>
  <c r="I89" i="1"/>
  <c r="I88" i="1"/>
  <c r="I87" i="1"/>
  <c r="I86" i="1"/>
  <c r="I85" i="1"/>
  <c r="I84" i="1"/>
  <c r="I83" i="1"/>
  <c r="I81" i="1"/>
  <c r="I80" i="1"/>
  <c r="I79" i="1"/>
  <c r="I78" i="1"/>
  <c r="I77" i="1"/>
  <c r="I76" i="1"/>
  <c r="I75" i="1"/>
  <c r="I73" i="1"/>
  <c r="I72" i="1"/>
  <c r="I71" i="1"/>
  <c r="I70" i="1"/>
  <c r="I69" i="1"/>
  <c r="I68" i="1"/>
  <c r="I67" i="1"/>
  <c r="I65" i="1"/>
  <c r="I64" i="1"/>
  <c r="I63" i="1"/>
  <c r="I62" i="1"/>
  <c r="I61" i="1"/>
  <c r="I60" i="1"/>
  <c r="I59" i="1"/>
  <c r="I57" i="1"/>
  <c r="I56" i="1"/>
  <c r="I55" i="1"/>
  <c r="I54" i="1"/>
  <c r="I53" i="1"/>
  <c r="I52" i="1"/>
  <c r="I51" i="1"/>
  <c r="I49" i="1"/>
  <c r="I48" i="1"/>
  <c r="I47" i="1"/>
  <c r="I46" i="1"/>
  <c r="I45" i="1"/>
  <c r="I44" i="1"/>
  <c r="Q17" i="3"/>
  <c r="P59" i="3"/>
  <c r="P17" i="3"/>
  <c r="P19" i="3" s="1"/>
  <c r="R59" i="3"/>
  <c r="P89" i="3"/>
  <c r="P91" i="3" s="1"/>
  <c r="AB105" i="3"/>
  <c r="P154" i="3"/>
  <c r="P156" i="3" s="1"/>
  <c r="P134" i="3"/>
  <c r="P136" i="3" s="1"/>
  <c r="P174" i="3"/>
  <c r="P223" i="3"/>
  <c r="P224" i="3" s="1"/>
  <c r="P226" i="3" s="1"/>
  <c r="P203" i="3"/>
  <c r="P205" i="3" s="1"/>
  <c r="Q174" i="3"/>
  <c r="Q134" i="3"/>
  <c r="Q136" i="3" s="1"/>
  <c r="Q59" i="3"/>
  <c r="R203" i="3"/>
  <c r="R205" i="3" s="1"/>
  <c r="Q89" i="3"/>
  <c r="Q91" i="3" s="1"/>
  <c r="Q154" i="3"/>
  <c r="Q156" i="3" s="1"/>
  <c r="Q223" i="3"/>
  <c r="Q224" i="3" s="1"/>
  <c r="Q226" i="3" s="1"/>
  <c r="R17" i="3"/>
  <c r="R19" i="3" s="1"/>
  <c r="AC105" i="3"/>
  <c r="P105" i="3"/>
  <c r="S59" i="3"/>
  <c r="R223" i="3"/>
  <c r="R224" i="3" s="1"/>
  <c r="R226" i="3" s="1"/>
  <c r="R89" i="3"/>
  <c r="R91" i="3" s="1"/>
  <c r="AD105" i="3"/>
  <c r="Q105" i="3"/>
  <c r="R154" i="3"/>
  <c r="R156" i="3" s="1"/>
  <c r="R174" i="3"/>
  <c r="T59" i="3"/>
  <c r="S203" i="3"/>
  <c r="S205" i="3" s="1"/>
  <c r="S17" i="3"/>
  <c r="S19" i="3" s="1"/>
  <c r="R134" i="3"/>
  <c r="R136" i="3" s="1"/>
  <c r="T17" i="3"/>
  <c r="S154" i="3"/>
  <c r="S156" i="3" s="1"/>
  <c r="S89" i="3"/>
  <c r="U59" i="3"/>
  <c r="R105" i="3"/>
  <c r="AF105" i="3"/>
  <c r="S174" i="3"/>
  <c r="S134" i="3"/>
  <c r="S136" i="3" s="1"/>
  <c r="T203" i="3"/>
  <c r="T205" i="3" s="1"/>
  <c r="S223" i="3"/>
  <c r="S224" i="3" s="1"/>
  <c r="S226" i="3" s="1"/>
  <c r="T89" i="3"/>
  <c r="S105" i="3"/>
  <c r="T154" i="3"/>
  <c r="T156" i="3" s="1"/>
  <c r="U17" i="3"/>
  <c r="U19" i="3" s="1"/>
  <c r="T223" i="3"/>
  <c r="T224" i="3" s="1"/>
  <c r="T226" i="3" s="1"/>
  <c r="T134" i="3"/>
  <c r="T136" i="3" s="1"/>
  <c r="U203" i="3"/>
  <c r="U205" i="3" s="1"/>
  <c r="T174" i="3"/>
  <c r="V59" i="3"/>
  <c r="T105" i="3"/>
  <c r="W59" i="3"/>
  <c r="U223" i="3"/>
  <c r="U224" i="3" s="1"/>
  <c r="U226" i="3" s="1"/>
  <c r="V17" i="3"/>
  <c r="V19" i="3" s="1"/>
  <c r="U154" i="3"/>
  <c r="U89" i="3"/>
  <c r="V203" i="3"/>
  <c r="V205" i="3" s="1"/>
  <c r="U174" i="3"/>
  <c r="U134" i="3"/>
  <c r="U105" i="3"/>
  <c r="V154" i="3"/>
  <c r="W17" i="3"/>
  <c r="W19" i="3" s="1"/>
  <c r="V89" i="3"/>
  <c r="W203" i="3"/>
  <c r="W205" i="3" s="1"/>
  <c r="V174" i="3"/>
  <c r="V223" i="3"/>
  <c r="V224" i="3" s="1"/>
  <c r="V226" i="3" s="1"/>
  <c r="X59" i="3"/>
  <c r="V134" i="3"/>
  <c r="W89" i="3"/>
  <c r="X17" i="3"/>
  <c r="X19" i="3" s="1"/>
  <c r="W154" i="3"/>
  <c r="W134" i="3"/>
  <c r="W136" i="3" s="1"/>
  <c r="W174" i="3"/>
  <c r="W223" i="3"/>
  <c r="W224" i="3" s="1"/>
  <c r="W226" i="3" s="1"/>
  <c r="X203" i="3"/>
  <c r="V105" i="3"/>
  <c r="Y59" i="3"/>
  <c r="X174" i="3"/>
  <c r="X154" i="3"/>
  <c r="W105" i="3"/>
  <c r="Z59" i="3"/>
  <c r="X223" i="3"/>
  <c r="Y203" i="3"/>
  <c r="Y205" i="3" s="1"/>
  <c r="X134" i="3"/>
  <c r="X136" i="3" s="1"/>
  <c r="Y17" i="3"/>
  <c r="Y19" i="3" s="1"/>
  <c r="X89" i="3"/>
  <c r="X91" i="3" s="1"/>
  <c r="Z203" i="3"/>
  <c r="Z205" i="3" s="1"/>
  <c r="Y223" i="3"/>
  <c r="Y224" i="3" s="1"/>
  <c r="Y226" i="3" s="1"/>
  <c r="Y134" i="3"/>
  <c r="Y136" i="3" s="1"/>
  <c r="Z17" i="3"/>
  <c r="Z19" i="3" s="1"/>
  <c r="Y154" i="3"/>
  <c r="Y156" i="3" s="1"/>
  <c r="Y174" i="3"/>
  <c r="X105" i="3"/>
  <c r="AA59" i="3"/>
  <c r="Y89" i="3"/>
  <c r="Y91" i="3" s="1"/>
  <c r="Z37" i="3"/>
  <c r="Z41" i="3" s="1"/>
  <c r="Z154" i="3"/>
  <c r="Z156" i="3" s="1"/>
  <c r="Z134" i="3"/>
  <c r="Z136" i="3" s="1"/>
  <c r="Y105" i="3"/>
  <c r="Z89" i="3"/>
  <c r="Z91" i="3" s="1"/>
  <c r="Z174" i="3"/>
  <c r="Z223" i="3"/>
  <c r="Z224" i="3" s="1"/>
  <c r="Z226" i="3" s="1"/>
  <c r="Z105" i="3"/>
  <c r="P106" i="3"/>
  <c r="AB175" i="3"/>
  <c r="AB176" i="3" s="1"/>
  <c r="AA174" i="3"/>
  <c r="P175" i="3"/>
  <c r="O60" i="3"/>
  <c r="AA60" i="3"/>
  <c r="AA61" i="3"/>
  <c r="O106" i="3"/>
  <c r="AA106" i="3"/>
  <c r="AA107" i="3"/>
  <c r="AB60" i="3"/>
  <c r="P60" i="3"/>
  <c r="AC174" i="3"/>
  <c r="AB106" i="3"/>
  <c r="AB107" i="3"/>
  <c r="AB174" i="3"/>
  <c r="AD174" i="3"/>
  <c r="Q175" i="3"/>
  <c r="AB61" i="3"/>
  <c r="AE174" i="3"/>
  <c r="Q60" i="3"/>
  <c r="AC60" i="3"/>
  <c r="AC61" i="3"/>
  <c r="AC175" i="3"/>
  <c r="AC176" i="3"/>
  <c r="AE106" i="3"/>
  <c r="S106" i="3"/>
  <c r="AE107" i="3"/>
  <c r="AG106" i="3"/>
  <c r="AG107" i="3"/>
  <c r="U106" i="3"/>
  <c r="AH107" i="3"/>
  <c r="W106" i="3"/>
  <c r="AI106" i="3"/>
  <c r="AI107" i="3"/>
  <c r="AJ107" i="3"/>
  <c r="Z106" i="3"/>
  <c r="AK107" i="3"/>
  <c r="AL106" i="3"/>
  <c r="AL107" i="3"/>
  <c r="R60" i="3"/>
  <c r="AD60" i="3"/>
  <c r="AD61" i="3"/>
  <c r="T106" i="3"/>
  <c r="AF106" i="3"/>
  <c r="AF107" i="3"/>
  <c r="R106" i="3"/>
  <c r="AD106" i="3"/>
  <c r="AD107" i="3"/>
  <c r="Q106" i="3"/>
  <c r="AC106" i="3"/>
  <c r="AC107" i="3"/>
  <c r="AG105" i="3"/>
  <c r="AF174" i="3"/>
  <c r="P56" i="3"/>
  <c r="AB57" i="3" s="1"/>
  <c r="AB58" i="3" s="1"/>
  <c r="AA175" i="3"/>
  <c r="AA176" i="3"/>
  <c r="O175" i="3"/>
  <c r="AB59" i="3"/>
  <c r="Q56" i="3"/>
  <c r="AC57" i="3" s="1"/>
  <c r="AC58" i="3" s="1"/>
  <c r="S175" i="3"/>
  <c r="S60" i="3"/>
  <c r="AE60" i="3"/>
  <c r="AE61" i="3"/>
  <c r="AG174" i="3"/>
  <c r="R175" i="3"/>
  <c r="AD175" i="3"/>
  <c r="AD176" i="3"/>
  <c r="AE175" i="3"/>
  <c r="AE176" i="3"/>
  <c r="S86" i="3"/>
  <c r="AC59" i="3"/>
  <c r="R56" i="3"/>
  <c r="AD57" i="3" s="1"/>
  <c r="AD58" i="3" s="1"/>
  <c r="T60" i="3"/>
  <c r="AF60" i="3"/>
  <c r="AF61" i="3"/>
  <c r="AH174" i="3"/>
  <c r="S56" i="3"/>
  <c r="AE57" i="3" s="1"/>
  <c r="AE58" i="3" s="1"/>
  <c r="AD59" i="3"/>
  <c r="AI174" i="3"/>
  <c r="U175" i="3"/>
  <c r="U60" i="3"/>
  <c r="AG60" i="3"/>
  <c r="AG61" i="3"/>
  <c r="T175" i="3"/>
  <c r="AF175" i="3"/>
  <c r="AF176" i="3"/>
  <c r="T56" i="3"/>
  <c r="AF57" i="3" s="1"/>
  <c r="AF58" i="3" s="1"/>
  <c r="AE59" i="3"/>
  <c r="AG175" i="3"/>
  <c r="AG176" i="3"/>
  <c r="V60" i="3"/>
  <c r="AH60" i="3"/>
  <c r="AH61" i="3"/>
  <c r="AJ174" i="3"/>
  <c r="AI175" i="3"/>
  <c r="AH175" i="3"/>
  <c r="AH176" i="3"/>
  <c r="V175" i="3"/>
  <c r="AI60" i="3"/>
  <c r="AI61" i="3"/>
  <c r="W60" i="3"/>
  <c r="U56" i="3"/>
  <c r="AG57" i="3" s="1"/>
  <c r="AG58" i="3" s="1"/>
  <c r="AF59" i="3"/>
  <c r="AK174" i="3"/>
  <c r="AJ175" i="3"/>
  <c r="AL174" i="3"/>
  <c r="X60" i="3"/>
  <c r="AJ60" i="3"/>
  <c r="AJ61" i="3"/>
  <c r="V56" i="3"/>
  <c r="AH57" i="3" s="1"/>
  <c r="AH58" i="3" s="1"/>
  <c r="AG59" i="3"/>
  <c r="AI176" i="3"/>
  <c r="Y60" i="3"/>
  <c r="AK60" i="3"/>
  <c r="AK61" i="3"/>
  <c r="AH59" i="3"/>
  <c r="W56" i="3"/>
  <c r="AI57" i="3" s="1"/>
  <c r="AI58" i="3" s="1"/>
  <c r="AJ176" i="3"/>
  <c r="X175" i="3"/>
  <c r="Z60" i="3"/>
  <c r="AL60" i="3"/>
  <c r="AL61" i="3"/>
  <c r="AK176" i="3"/>
  <c r="AL175" i="3"/>
  <c r="X56" i="3"/>
  <c r="AJ57" i="3" s="1"/>
  <c r="AJ58" i="3" s="1"/>
  <c r="AI59" i="3"/>
  <c r="AL176" i="3"/>
  <c r="Y56" i="3"/>
  <c r="AK57" i="3" s="1"/>
  <c r="AK58" i="3" s="1"/>
  <c r="AJ59" i="3"/>
  <c r="AK59" i="3"/>
  <c r="Z56" i="3"/>
  <c r="AL57" i="3" s="1"/>
  <c r="AL58" i="3" s="1"/>
  <c r="AL59" i="3"/>
  <c r="AA56" i="3"/>
  <c r="AB56" i="3"/>
  <c r="AC56" i="3"/>
  <c r="AD56" i="3"/>
  <c r="AE56" i="3"/>
  <c r="AF56" i="3"/>
  <c r="AG56" i="3"/>
  <c r="AH56" i="3"/>
  <c r="AI56" i="3"/>
  <c r="AJ56" i="3"/>
  <c r="AK56" i="3"/>
  <c r="AL56" i="3"/>
  <c r="AA41" i="3" l="1"/>
  <c r="AE105" i="3"/>
  <c r="P58" i="3"/>
  <c r="O58" i="3"/>
  <c r="AB91" i="3"/>
  <c r="Y58" i="3"/>
  <c r="W58" i="3"/>
  <c r="V58" i="3"/>
  <c r="T58" i="3"/>
  <c r="R58" i="3"/>
  <c r="Q86" i="3"/>
  <c r="U58" i="3"/>
  <c r="X58" i="3"/>
  <c r="Q58" i="3"/>
  <c r="AA205" i="3"/>
  <c r="Z175" i="3"/>
  <c r="P34" i="3"/>
  <c r="AB35" i="3" s="1"/>
  <c r="AB36" i="3" s="1"/>
  <c r="AB37" i="3" s="1"/>
  <c r="AB41" i="3" s="1"/>
  <c r="AB152" i="3"/>
  <c r="AB153" i="3" s="1"/>
  <c r="AB154" i="3" s="1"/>
  <c r="AB156" i="3" s="1"/>
  <c r="Q151" i="3"/>
  <c r="AC152" i="3" s="1"/>
  <c r="AC153" i="3" s="1"/>
  <c r="AC154" i="3" s="1"/>
  <c r="AC156" i="3" s="1"/>
  <c r="S58" i="3"/>
  <c r="AA132" i="3"/>
  <c r="AA133" i="3" s="1"/>
  <c r="AA134" i="3" s="1"/>
  <c r="AA136" i="3" s="1"/>
  <c r="P171" i="3"/>
  <c r="AA152" i="3"/>
  <c r="AA153" i="3" s="1"/>
  <c r="AA154" i="3" s="1"/>
  <c r="AA156" i="3" s="1"/>
  <c r="AA221" i="3"/>
  <c r="AA222" i="3" s="1"/>
  <c r="AA223" i="3" s="1"/>
  <c r="AA224" i="3" s="1"/>
  <c r="AA226" i="3" s="1"/>
  <c r="AE87" i="3"/>
  <c r="AE88" i="3" s="1"/>
  <c r="AE89" i="3" s="1"/>
  <c r="AE91" i="3" s="1"/>
  <c r="AA87" i="3"/>
  <c r="AA88" i="3" s="1"/>
  <c r="AA89" i="3" s="1"/>
  <c r="AA91" i="3" s="1"/>
  <c r="Z58" i="3"/>
  <c r="Y175" i="3"/>
  <c r="AK175" i="3"/>
  <c r="W175" i="3"/>
  <c r="AK106" i="3"/>
  <c r="Y106" i="3"/>
  <c r="AH105" i="3"/>
  <c r="AH106" i="3"/>
  <c r="V106" i="3"/>
  <c r="AJ106" i="3"/>
  <c r="X106" i="3"/>
  <c r="Q220" i="3"/>
  <c r="AB221" i="3"/>
  <c r="AB222" i="3" s="1"/>
  <c r="AB223" i="3" s="1"/>
  <c r="AB224" i="3" s="1"/>
  <c r="AB226" i="3" s="1"/>
  <c r="Q131" i="3"/>
  <c r="AB132" i="3"/>
  <c r="AB133" i="3" s="1"/>
  <c r="AB134" i="3" s="1"/>
  <c r="AB136" i="3" s="1"/>
  <c r="P200" i="3"/>
  <c r="AA15" i="3"/>
  <c r="AA16" i="3" s="1"/>
  <c r="AA17" i="3" s="1"/>
  <c r="AA19" i="3" s="1"/>
  <c r="Q14" i="3"/>
  <c r="AB15" i="3"/>
  <c r="AB16" i="3" s="1"/>
  <c r="AB17" i="3" s="1"/>
  <c r="AB19" i="3" s="1"/>
  <c r="Q34" i="3" l="1"/>
  <c r="R34" i="3" s="1"/>
  <c r="AD35" i="3" s="1"/>
  <c r="AD36" i="3" s="1"/>
  <c r="AD37" i="3" s="1"/>
  <c r="AD41" i="3" s="1"/>
  <c r="R151" i="3"/>
  <c r="AD152" i="3" s="1"/>
  <c r="AD153" i="3" s="1"/>
  <c r="AD154" i="3" s="1"/>
  <c r="AD156" i="3" s="1"/>
  <c r="R86" i="3"/>
  <c r="AD87" i="3" s="1"/>
  <c r="AD88" i="3" s="1"/>
  <c r="AD89" i="3" s="1"/>
  <c r="AD91" i="3" s="1"/>
  <c r="AC87" i="3"/>
  <c r="AC88" i="3" s="1"/>
  <c r="AC89" i="3" s="1"/>
  <c r="AC91" i="3" s="1"/>
  <c r="AB172" i="3"/>
  <c r="AB173" i="3" s="1"/>
  <c r="Q171" i="3"/>
  <c r="R131" i="3"/>
  <c r="AC132" i="3"/>
  <c r="AC133" i="3" s="1"/>
  <c r="AC134" i="3" s="1"/>
  <c r="AC136" i="3" s="1"/>
  <c r="R220" i="3"/>
  <c r="AC221" i="3"/>
  <c r="AC222" i="3" s="1"/>
  <c r="AC223" i="3" s="1"/>
  <c r="AC224" i="3" s="1"/>
  <c r="AC226" i="3" s="1"/>
  <c r="AI105" i="3"/>
  <c r="Q200" i="3"/>
  <c r="AB201" i="3"/>
  <c r="AB202" i="3" s="1"/>
  <c r="AB203" i="3" s="1"/>
  <c r="AB205" i="3" s="1"/>
  <c r="R14" i="3"/>
  <c r="AC15" i="3"/>
  <c r="AC16" i="3" s="1"/>
  <c r="AC17" i="3" s="1"/>
  <c r="AC19" i="3" s="1"/>
  <c r="AC35" i="3" l="1"/>
  <c r="AC36" i="3" s="1"/>
  <c r="AC37" i="3" s="1"/>
  <c r="AC41" i="3" s="1"/>
  <c r="S34" i="3"/>
  <c r="AE35" i="3" s="1"/>
  <c r="AE36" i="3" s="1"/>
  <c r="AE37" i="3" s="1"/>
  <c r="AE41" i="3" s="1"/>
  <c r="S151" i="3"/>
  <c r="AE152" i="3" s="1"/>
  <c r="AE153" i="3" s="1"/>
  <c r="AE154" i="3" s="1"/>
  <c r="AE156" i="3" s="1"/>
  <c r="T86" i="3"/>
  <c r="AC172" i="3"/>
  <c r="AC173" i="3" s="1"/>
  <c r="R171" i="3"/>
  <c r="AJ105" i="3"/>
  <c r="AC201" i="3"/>
  <c r="AC202" i="3" s="1"/>
  <c r="AC203" i="3" s="1"/>
  <c r="AC205" i="3" s="1"/>
  <c r="R200" i="3"/>
  <c r="AD221" i="3"/>
  <c r="AD222" i="3" s="1"/>
  <c r="AD223" i="3" s="1"/>
  <c r="AD224" i="3" s="1"/>
  <c r="AD226" i="3" s="1"/>
  <c r="S220" i="3"/>
  <c r="S131" i="3"/>
  <c r="AD132" i="3"/>
  <c r="AD133" i="3" s="1"/>
  <c r="AD134" i="3" s="1"/>
  <c r="AD136" i="3" s="1"/>
  <c r="S14" i="3"/>
  <c r="AD15" i="3"/>
  <c r="AD16" i="3" s="1"/>
  <c r="AD17" i="3" s="1"/>
  <c r="AD19" i="3" s="1"/>
  <c r="T34" i="3" l="1"/>
  <c r="U34" i="3" s="1"/>
  <c r="V34" i="3" s="1"/>
  <c r="T151" i="3"/>
  <c r="AF152" i="3" s="1"/>
  <c r="AF153" i="3" s="1"/>
  <c r="AF154" i="3" s="1"/>
  <c r="AF156" i="3" s="1"/>
  <c r="AF87" i="3"/>
  <c r="AF88" i="3" s="1"/>
  <c r="AF89" i="3" s="1"/>
  <c r="AF91" i="3" s="1"/>
  <c r="U86" i="3"/>
  <c r="AD172" i="3"/>
  <c r="AD173" i="3" s="1"/>
  <c r="S171" i="3"/>
  <c r="T131" i="3"/>
  <c r="AE132" i="3"/>
  <c r="AE133" i="3" s="1"/>
  <c r="AE134" i="3" s="1"/>
  <c r="AE136" i="3" s="1"/>
  <c r="AK105" i="3"/>
  <c r="T220" i="3"/>
  <c r="AE221" i="3"/>
  <c r="AE222" i="3" s="1"/>
  <c r="AE223" i="3" s="1"/>
  <c r="AE224" i="3" s="1"/>
  <c r="AE226" i="3" s="1"/>
  <c r="AD201" i="3"/>
  <c r="AD202" i="3" s="1"/>
  <c r="AD203" i="3" s="1"/>
  <c r="AD205" i="3" s="1"/>
  <c r="S200" i="3"/>
  <c r="AE15" i="3"/>
  <c r="AE16" i="3" s="1"/>
  <c r="AE17" i="3" s="1"/>
  <c r="AE19" i="3" s="1"/>
  <c r="T14" i="3"/>
  <c r="AG35" i="3" l="1"/>
  <c r="AG36" i="3" s="1"/>
  <c r="AG37" i="3" s="1"/>
  <c r="AG41" i="3" s="1"/>
  <c r="AF35" i="3"/>
  <c r="AF36" i="3" s="1"/>
  <c r="AF37" i="3" s="1"/>
  <c r="AF41" i="3" s="1"/>
  <c r="U151" i="3"/>
  <c r="AG152" i="3" s="1"/>
  <c r="AG153" i="3" s="1"/>
  <c r="AG154" i="3" s="1"/>
  <c r="AG156" i="3" s="1"/>
  <c r="V86" i="3"/>
  <c r="AG87" i="3"/>
  <c r="AG88" i="3" s="1"/>
  <c r="AG89" i="3" s="1"/>
  <c r="AG91" i="3" s="1"/>
  <c r="T171" i="3"/>
  <c r="AE172" i="3"/>
  <c r="AE173" i="3" s="1"/>
  <c r="U220" i="3"/>
  <c r="AF221" i="3"/>
  <c r="AF222" i="3" s="1"/>
  <c r="AF223" i="3" s="1"/>
  <c r="AF224" i="3" s="1"/>
  <c r="AF226" i="3" s="1"/>
  <c r="W34" i="3"/>
  <c r="AH35" i="3"/>
  <c r="AH36" i="3" s="1"/>
  <c r="AH37" i="3" s="1"/>
  <c r="AH41" i="3" s="1"/>
  <c r="AE201" i="3"/>
  <c r="AE202" i="3" s="1"/>
  <c r="AE203" i="3" s="1"/>
  <c r="AE205" i="3" s="1"/>
  <c r="T200" i="3"/>
  <c r="AL105" i="3"/>
  <c r="U131" i="3"/>
  <c r="AF132" i="3"/>
  <c r="AF133" i="3" s="1"/>
  <c r="AF134" i="3" s="1"/>
  <c r="AF136" i="3" s="1"/>
  <c r="AF15" i="3"/>
  <c r="AF16" i="3" s="1"/>
  <c r="AF17" i="3" s="1"/>
  <c r="AF19" i="3" s="1"/>
  <c r="U14" i="3"/>
  <c r="V151" i="3" l="1"/>
  <c r="AH152" i="3" s="1"/>
  <c r="AH153" i="3" s="1"/>
  <c r="AH154" i="3" s="1"/>
  <c r="AH156" i="3" s="1"/>
  <c r="AH87" i="3"/>
  <c r="AH88" i="3" s="1"/>
  <c r="AH89" i="3" s="1"/>
  <c r="AH91" i="3" s="1"/>
  <c r="W86" i="3"/>
  <c r="AF172" i="3"/>
  <c r="AF173" i="3" s="1"/>
  <c r="U171" i="3"/>
  <c r="X34" i="3"/>
  <c r="AI35" i="3"/>
  <c r="AI36" i="3" s="1"/>
  <c r="AI37" i="3" s="1"/>
  <c r="AI41" i="3" s="1"/>
  <c r="U200" i="3"/>
  <c r="AF201" i="3"/>
  <c r="AF202" i="3" s="1"/>
  <c r="AF203" i="3" s="1"/>
  <c r="AF205" i="3" s="1"/>
  <c r="V220" i="3"/>
  <c r="AG221" i="3"/>
  <c r="AG222" i="3" s="1"/>
  <c r="AG223" i="3" s="1"/>
  <c r="AG224" i="3" s="1"/>
  <c r="AG226" i="3" s="1"/>
  <c r="AG132" i="3"/>
  <c r="AG133" i="3" s="1"/>
  <c r="AG134" i="3" s="1"/>
  <c r="AG136" i="3" s="1"/>
  <c r="V131" i="3"/>
  <c r="V14" i="3"/>
  <c r="AG15" i="3"/>
  <c r="AG16" i="3" s="1"/>
  <c r="AG17" i="3" s="1"/>
  <c r="AG19" i="3" s="1"/>
  <c r="W151" i="3" l="1"/>
  <c r="X151" i="3" s="1"/>
  <c r="AI87" i="3"/>
  <c r="AI88" i="3" s="1"/>
  <c r="AI89" i="3" s="1"/>
  <c r="AI91" i="3" s="1"/>
  <c r="X86" i="3"/>
  <c r="V171" i="3"/>
  <c r="AG172" i="3"/>
  <c r="AG173" i="3" s="1"/>
  <c r="W220" i="3"/>
  <c r="AH221" i="3"/>
  <c r="AH222" i="3" s="1"/>
  <c r="AH223" i="3" s="1"/>
  <c r="AH224" i="3" s="1"/>
  <c r="AH226" i="3" s="1"/>
  <c r="AG201" i="3"/>
  <c r="AG202" i="3" s="1"/>
  <c r="AG203" i="3" s="1"/>
  <c r="AG205" i="3" s="1"/>
  <c r="V200" i="3"/>
  <c r="Y34" i="3"/>
  <c r="AJ35" i="3"/>
  <c r="AJ36" i="3" s="1"/>
  <c r="AJ37" i="3" s="1"/>
  <c r="AJ41" i="3" s="1"/>
  <c r="W131" i="3"/>
  <c r="AH132" i="3"/>
  <c r="AH133" i="3" s="1"/>
  <c r="AH134" i="3" s="1"/>
  <c r="AH136" i="3" s="1"/>
  <c r="W14" i="3"/>
  <c r="AH15" i="3"/>
  <c r="AH16" i="3" s="1"/>
  <c r="AH17" i="3" s="1"/>
  <c r="AH19" i="3" s="1"/>
  <c r="AI152" i="3" l="1"/>
  <c r="AI153" i="3" s="1"/>
  <c r="AI154" i="3" s="1"/>
  <c r="AI156" i="3" s="1"/>
  <c r="AJ87" i="3"/>
  <c r="AJ88" i="3" s="1"/>
  <c r="AJ89" i="3" s="1"/>
  <c r="AJ91" i="3" s="1"/>
  <c r="Y86" i="3"/>
  <c r="AH172" i="3"/>
  <c r="AH173" i="3" s="1"/>
  <c r="W171" i="3"/>
  <c r="W200" i="3"/>
  <c r="AH201" i="3"/>
  <c r="AH202" i="3" s="1"/>
  <c r="AH203" i="3" s="1"/>
  <c r="AH205" i="3" s="1"/>
  <c r="Z34" i="3"/>
  <c r="AK35" i="3"/>
  <c r="AK36" i="3" s="1"/>
  <c r="AK37" i="3" s="1"/>
  <c r="AK41" i="3" s="1"/>
  <c r="X220" i="3"/>
  <c r="AI221" i="3"/>
  <c r="AI222" i="3" s="1"/>
  <c r="AI223" i="3" s="1"/>
  <c r="AI224" i="3" s="1"/>
  <c r="AI226" i="3" s="1"/>
  <c r="Y151" i="3"/>
  <c r="AJ152" i="3"/>
  <c r="AJ153" i="3" s="1"/>
  <c r="AJ154" i="3" s="1"/>
  <c r="AJ156" i="3" s="1"/>
  <c r="X131" i="3"/>
  <c r="AI132" i="3"/>
  <c r="AI133" i="3" s="1"/>
  <c r="AI134" i="3" s="1"/>
  <c r="AI136" i="3" s="1"/>
  <c r="AI15" i="3"/>
  <c r="AI16" i="3" s="1"/>
  <c r="AI17" i="3" s="1"/>
  <c r="AI19" i="3" s="1"/>
  <c r="X14" i="3"/>
  <c r="Z86" i="3" l="1"/>
  <c r="AK87" i="3"/>
  <c r="AK88" i="3" s="1"/>
  <c r="AK89" i="3" s="1"/>
  <c r="AK91" i="3" s="1"/>
  <c r="AI172" i="3"/>
  <c r="AI173" i="3" s="1"/>
  <c r="X171" i="3"/>
  <c r="AA34" i="3"/>
  <c r="AL35" i="3"/>
  <c r="AL36" i="3" s="1"/>
  <c r="AL37" i="3" s="1"/>
  <c r="AL41" i="3" s="1"/>
  <c r="AJ132" i="3"/>
  <c r="AJ133" i="3" s="1"/>
  <c r="AJ134" i="3" s="1"/>
  <c r="AJ136" i="3" s="1"/>
  <c r="Y131" i="3"/>
  <c r="Z151" i="3"/>
  <c r="AK152" i="3"/>
  <c r="AK153" i="3" s="1"/>
  <c r="AK154" i="3" s="1"/>
  <c r="AK156" i="3" s="1"/>
  <c r="AJ221" i="3"/>
  <c r="AJ222" i="3" s="1"/>
  <c r="AJ223" i="3" s="1"/>
  <c r="AJ224" i="3" s="1"/>
  <c r="AJ226" i="3" s="1"/>
  <c r="Y220" i="3"/>
  <c r="X200" i="3"/>
  <c r="AI201" i="3"/>
  <c r="AI202" i="3" s="1"/>
  <c r="AI203" i="3" s="1"/>
  <c r="AI205" i="3" s="1"/>
  <c r="Y14" i="3"/>
  <c r="AJ15" i="3"/>
  <c r="AJ16" i="3" s="1"/>
  <c r="AJ17" i="3" s="1"/>
  <c r="AJ19" i="3" s="1"/>
  <c r="AL87" i="3" l="1"/>
  <c r="AL88" i="3" s="1"/>
  <c r="AL89" i="3" s="1"/>
  <c r="AL91" i="3" s="1"/>
  <c r="AA86" i="3"/>
  <c r="AJ172" i="3"/>
  <c r="AJ173" i="3" s="1"/>
  <c r="Y171" i="3"/>
  <c r="Z220" i="3"/>
  <c r="AK221" i="3"/>
  <c r="AK222" i="3" s="1"/>
  <c r="AK223" i="3" s="1"/>
  <c r="AK224" i="3" s="1"/>
  <c r="AK226" i="3" s="1"/>
  <c r="AJ201" i="3"/>
  <c r="AJ202" i="3" s="1"/>
  <c r="AJ203" i="3" s="1"/>
  <c r="AJ205" i="3" s="1"/>
  <c r="Y200" i="3"/>
  <c r="AL152" i="3"/>
  <c r="AL153" i="3" s="1"/>
  <c r="AL154" i="3" s="1"/>
  <c r="AL156" i="3" s="1"/>
  <c r="AA151" i="3"/>
  <c r="AB34" i="3"/>
  <c r="O36" i="3"/>
  <c r="Z131" i="3"/>
  <c r="AK132" i="3"/>
  <c r="AK133" i="3" s="1"/>
  <c r="AK134" i="3" s="1"/>
  <c r="AK136" i="3" s="1"/>
  <c r="Z14" i="3"/>
  <c r="AK15" i="3"/>
  <c r="AK16" i="3" s="1"/>
  <c r="AK17" i="3" s="1"/>
  <c r="AK19" i="3" s="1"/>
  <c r="AB86" i="3" l="1"/>
  <c r="O88" i="3"/>
  <c r="AK172" i="3"/>
  <c r="AK173" i="3" s="1"/>
  <c r="Z171" i="3"/>
  <c r="AE86" i="3"/>
  <c r="AB151" i="3"/>
  <c r="O153" i="3"/>
  <c r="AK201" i="3"/>
  <c r="AK202" i="3" s="1"/>
  <c r="AK203" i="3" s="1"/>
  <c r="AK205" i="3" s="1"/>
  <c r="Z200" i="3"/>
  <c r="AA220" i="3"/>
  <c r="AL221" i="3"/>
  <c r="AL222" i="3" s="1"/>
  <c r="AL223" i="3" s="1"/>
  <c r="AL224" i="3" s="1"/>
  <c r="AL226" i="3" s="1"/>
  <c r="AA131" i="3"/>
  <c r="AL132" i="3"/>
  <c r="AL133" i="3" s="1"/>
  <c r="AL134" i="3" s="1"/>
  <c r="AL136" i="3" s="1"/>
  <c r="P36" i="3"/>
  <c r="AC34" i="3"/>
  <c r="AA14" i="3"/>
  <c r="AL15" i="3"/>
  <c r="AL16" i="3" s="1"/>
  <c r="AL17" i="3" s="1"/>
  <c r="AL19" i="3" s="1"/>
  <c r="AC86" i="3" l="1"/>
  <c r="P88" i="3"/>
  <c r="AL172" i="3"/>
  <c r="AL173" i="3" s="1"/>
  <c r="AA171" i="3"/>
  <c r="S88" i="3"/>
  <c r="AD34" i="3"/>
  <c r="Q36" i="3"/>
  <c r="AA200" i="3"/>
  <c r="AL201" i="3"/>
  <c r="AL202" i="3" s="1"/>
  <c r="AL203" i="3" s="1"/>
  <c r="AL205" i="3" s="1"/>
  <c r="AB131" i="3"/>
  <c r="O133" i="3"/>
  <c r="P153" i="3"/>
  <c r="AC151" i="3"/>
  <c r="O222" i="3"/>
  <c r="AB220" i="3"/>
  <c r="O16" i="3"/>
  <c r="AB14" i="3"/>
  <c r="Q88" i="3" l="1"/>
  <c r="AD86" i="3"/>
  <c r="O173" i="3"/>
  <c r="AB171" i="3"/>
  <c r="AE34" i="3"/>
  <c r="R36" i="3"/>
  <c r="AC220" i="3"/>
  <c r="P222" i="3"/>
  <c r="AD151" i="3"/>
  <c r="Q153" i="3"/>
  <c r="P133" i="3"/>
  <c r="AC131" i="3"/>
  <c r="AB200" i="3"/>
  <c r="O202" i="3"/>
  <c r="AC14" i="3"/>
  <c r="P16" i="3"/>
  <c r="R88" i="3" l="1"/>
  <c r="AF86" i="3"/>
  <c r="AC171" i="3"/>
  <c r="P173" i="3"/>
  <c r="AE151" i="3"/>
  <c r="R153" i="3"/>
  <c r="AD131" i="3"/>
  <c r="Q133" i="3"/>
  <c r="AD220" i="3"/>
  <c r="Q222" i="3"/>
  <c r="AF34" i="3"/>
  <c r="S36" i="3"/>
  <c r="AC200" i="3"/>
  <c r="P202" i="3"/>
  <c r="AD14" i="3"/>
  <c r="Q16" i="3"/>
  <c r="AG86" i="3" l="1"/>
  <c r="T88" i="3"/>
  <c r="Q173" i="3"/>
  <c r="AD171" i="3"/>
  <c r="AE131" i="3"/>
  <c r="R133" i="3"/>
  <c r="AF151" i="3"/>
  <c r="S153" i="3"/>
  <c r="AG34" i="3"/>
  <c r="T36" i="3"/>
  <c r="AD200" i="3"/>
  <c r="Q202" i="3"/>
  <c r="AE220" i="3"/>
  <c r="R222" i="3"/>
  <c r="AE14" i="3"/>
  <c r="R16" i="3"/>
  <c r="AH86" i="3" l="1"/>
  <c r="U88" i="3"/>
  <c r="AE171" i="3"/>
  <c r="R173" i="3"/>
  <c r="AG151" i="3"/>
  <c r="T153" i="3"/>
  <c r="AF220" i="3"/>
  <c r="S222" i="3"/>
  <c r="AF131" i="3"/>
  <c r="S133" i="3"/>
  <c r="AE200" i="3"/>
  <c r="R202" i="3"/>
  <c r="AH34" i="3"/>
  <c r="U36" i="3"/>
  <c r="AF14" i="3"/>
  <c r="S16" i="3"/>
  <c r="V88" i="3" l="1"/>
  <c r="AI86" i="3"/>
  <c r="AF171" i="3"/>
  <c r="S173" i="3"/>
  <c r="AI34" i="3"/>
  <c r="V36" i="3"/>
  <c r="AF200" i="3"/>
  <c r="S202" i="3"/>
  <c r="AG220" i="3"/>
  <c r="T222" i="3"/>
  <c r="AG131" i="3"/>
  <c r="T133" i="3"/>
  <c r="AH151" i="3"/>
  <c r="U153" i="3"/>
  <c r="AG14" i="3"/>
  <c r="T16" i="3"/>
  <c r="AJ86" i="3" l="1"/>
  <c r="W88" i="3"/>
  <c r="AG171" i="3"/>
  <c r="T173" i="3"/>
  <c r="AH131" i="3"/>
  <c r="U133" i="3"/>
  <c r="AI151" i="3"/>
  <c r="V153" i="3"/>
  <c r="AG200" i="3"/>
  <c r="T202" i="3"/>
  <c r="AJ34" i="3"/>
  <c r="W36" i="3"/>
  <c r="AH220" i="3"/>
  <c r="U222" i="3"/>
  <c r="AH14" i="3"/>
  <c r="U16" i="3"/>
  <c r="AK86" i="3" l="1"/>
  <c r="X88" i="3"/>
  <c r="AH171" i="3"/>
  <c r="U173" i="3"/>
  <c r="AK34" i="3"/>
  <c r="X36" i="3"/>
  <c r="AH200" i="3"/>
  <c r="U202" i="3"/>
  <c r="AJ151" i="3"/>
  <c r="W153" i="3"/>
  <c r="AI131" i="3"/>
  <c r="V133" i="3"/>
  <c r="AI220" i="3"/>
  <c r="V222" i="3"/>
  <c r="AI14" i="3"/>
  <c r="V16" i="3"/>
  <c r="AL86" i="3" l="1"/>
  <c r="Z88" i="3" s="1"/>
  <c r="Y88" i="3"/>
  <c r="AI171" i="3"/>
  <c r="V173" i="3"/>
  <c r="AI200" i="3"/>
  <c r="V202" i="3"/>
  <c r="AJ220" i="3"/>
  <c r="W222" i="3"/>
  <c r="AK151" i="3"/>
  <c r="X153" i="3"/>
  <c r="AL34" i="3"/>
  <c r="Z36" i="3" s="1"/>
  <c r="Y36" i="3"/>
  <c r="AJ131" i="3"/>
  <c r="W133" i="3"/>
  <c r="AJ14" i="3"/>
  <c r="W16" i="3"/>
  <c r="AJ171" i="3" l="1"/>
  <c r="W173" i="3"/>
  <c r="AK131" i="3"/>
  <c r="X133" i="3"/>
  <c r="AL151" i="3"/>
  <c r="Z153" i="3" s="1"/>
  <c r="Y153" i="3"/>
  <c r="AK220" i="3"/>
  <c r="X222" i="3"/>
  <c r="AJ200" i="3"/>
  <c r="W202" i="3"/>
  <c r="AK14" i="3"/>
  <c r="X16" i="3"/>
  <c r="AK171" i="3" l="1"/>
  <c r="X173" i="3"/>
  <c r="AL220" i="3"/>
  <c r="Z222" i="3" s="1"/>
  <c r="Y222" i="3"/>
  <c r="AL131" i="3"/>
  <c r="Z133" i="3" s="1"/>
  <c r="Y133" i="3"/>
  <c r="AK200" i="3"/>
  <c r="X202" i="3"/>
  <c r="AL14" i="3"/>
  <c r="Z16" i="3" s="1"/>
  <c r="Y16" i="3"/>
  <c r="AL171" i="3" l="1"/>
  <c r="Z173" i="3" s="1"/>
  <c r="Y173" i="3"/>
  <c r="AL200" i="3"/>
  <c r="Z202" i="3" s="1"/>
  <c r="Y202" i="3"/>
</calcChain>
</file>

<file path=xl/sharedStrings.xml><?xml version="1.0" encoding="utf-8"?>
<sst xmlns="http://schemas.openxmlformats.org/spreadsheetml/2006/main" count="8881" uniqueCount="2377">
  <si>
    <t>LOCALIDAD DE</t>
  </si>
  <si>
    <t>Código:   GET-GPL-F001
Versión:  4
Fecha:     25 de Mayo de 2021
Caso HOLA: 17868</t>
  </si>
  <si>
    <t>NÚMERO DE SESIÓN</t>
  </si>
  <si>
    <t>LÍNEA DE INVERSIÓN</t>
  </si>
  <si>
    <t>TEMÁTICA</t>
  </si>
  <si>
    <t>DESCRIPCIÓN DE LA TEMÁTICA</t>
  </si>
  <si>
    <t>SECTORES ADMINISTRATIVOS CITADOS</t>
  </si>
  <si>
    <t>ENTIDAD - DEPENDENCIAS SUGERIDAS PARA SU ASISTENCIA</t>
  </si>
  <si>
    <t>INVITADOS</t>
  </si>
  <si>
    <t>UPZ</t>
  </si>
  <si>
    <t>BARRIO</t>
  </si>
  <si>
    <t xml:space="preserve">Lugar donde se desarrollará  la sesión </t>
  </si>
  <si>
    <t>OBSERVACIONES</t>
  </si>
  <si>
    <t>CONSOLIDAR EL TURISMO COMO FACTOR DE DESARROLLO, CONFIANZA Y FELICIDAD PARA BOGOTÁ REGIÓN</t>
  </si>
  <si>
    <t>SEGUNDA SESIÓN</t>
  </si>
  <si>
    <t/>
  </si>
  <si>
    <t>TERCERA SESIÓN</t>
  </si>
  <si>
    <t>CUARTA SESIÓN</t>
  </si>
  <si>
    <t>LOCALIDAD</t>
  </si>
  <si>
    <t>PROBLEMÁTICA</t>
  </si>
  <si>
    <t>DESCRIPCIÓN DE LA PROBLEMÁTICA</t>
  </si>
  <si>
    <t xml:space="preserve">ENTIDADES OBLIGATORIAS </t>
  </si>
  <si>
    <t>OTRAS ENTIDADES</t>
  </si>
  <si>
    <t>BARRIOS UNIDOS</t>
  </si>
  <si>
    <t xml:space="preserve"> </t>
  </si>
  <si>
    <t>BOSA</t>
  </si>
  <si>
    <t>CHAPINERO</t>
  </si>
  <si>
    <t>CIUDAD BOLIVAR</t>
  </si>
  <si>
    <t>ENGATIVA</t>
  </si>
  <si>
    <t>FONTIBON</t>
  </si>
  <si>
    <t>KENNEDY</t>
  </si>
  <si>
    <t>LA CANDELARIA</t>
  </si>
  <si>
    <t>LOS MÁRTIRES</t>
  </si>
  <si>
    <t>PUENTE ARANDA</t>
  </si>
  <si>
    <t>RAFAEL URIBE</t>
  </si>
  <si>
    <t>SAN CRISTÓBAL</t>
  </si>
  <si>
    <t>SANTA FE</t>
  </si>
  <si>
    <t>SUBA</t>
  </si>
  <si>
    <t>SUMAPAZ</t>
  </si>
  <si>
    <t>TEUSAQUILLO</t>
  </si>
  <si>
    <t>TUNJUELITO</t>
  </si>
  <si>
    <t>USAQUEN</t>
  </si>
  <si>
    <t>USME</t>
  </si>
  <si>
    <t>Temática Sesión 1</t>
  </si>
  <si>
    <t>AÑO</t>
  </si>
  <si>
    <t>Siguiente Año</t>
  </si>
  <si>
    <t>Actividad</t>
  </si>
  <si>
    <t>Tiempo estimado meses</t>
  </si>
  <si>
    <t>Mes de inicio</t>
  </si>
  <si>
    <t>¿comienza este año?</t>
  </si>
  <si>
    <t>Responsable</t>
  </si>
  <si>
    <t>Plazo máximo de Reporte</t>
  </si>
  <si>
    <t>Recurso Utilizado</t>
  </si>
  <si>
    <t>Evidencias</t>
  </si>
  <si>
    <t>ENERO</t>
  </si>
  <si>
    <t>FEBRERO</t>
  </si>
  <si>
    <t>MARZO</t>
  </si>
  <si>
    <t>ABRIL</t>
  </si>
  <si>
    <t>MAYO</t>
  </si>
  <si>
    <t>JUNIO</t>
  </si>
  <si>
    <t>JULIO</t>
  </si>
  <si>
    <t>AGOSTO</t>
  </si>
  <si>
    <t>SEPTIEMBRE</t>
  </si>
  <si>
    <t>OCTUBRE</t>
  </si>
  <si>
    <t>NOVIEMBRE</t>
  </si>
  <si>
    <t>DICIEMBRE</t>
  </si>
  <si>
    <t>Observaciones sobre las Actividades</t>
  </si>
  <si>
    <t>Actividad #</t>
  </si>
  <si>
    <t>SI</t>
  </si>
  <si>
    <t>NO</t>
  </si>
  <si>
    <t>solucion de problemas complejos que requieren de un abordage interinstitucional</t>
  </si>
  <si>
    <t>tiempo estimado meses</t>
  </si>
  <si>
    <t>mes de inicio</t>
  </si>
  <si>
    <t>Año Actual</t>
  </si>
  <si>
    <t>Temática Sesión 2</t>
  </si>
  <si>
    <t>Temática Sesión 3</t>
  </si>
  <si>
    <t>Temática Sesión 4</t>
  </si>
  <si>
    <t>el perro era gris</t>
  </si>
  <si>
    <t>|</t>
  </si>
  <si>
    <t>ITEM</t>
  </si>
  <si>
    <t>SEPARADOR</t>
  </si>
  <si>
    <t>ANTONIO NARIÑO</t>
  </si>
  <si>
    <t>NO APLICA</t>
  </si>
  <si>
    <t>PASEO DE LOS LIBERTADORES</t>
  </si>
  <si>
    <t>CANAIMA</t>
  </si>
  <si>
    <t>CIUDAD JARDIN</t>
  </si>
  <si>
    <t>LINEAS DE INVERSIÓN POR PROYECTO</t>
  </si>
  <si>
    <t>TIPO DE PROBLEMÁTICA</t>
  </si>
  <si>
    <t>TEMA</t>
  </si>
  <si>
    <t>ENTIDADES OBLIGATORIAS</t>
  </si>
  <si>
    <t>LA FLORESTA DE LA SABANA</t>
  </si>
  <si>
    <t>RESTREPO</t>
  </si>
  <si>
    <t>TORCA</t>
  </si>
  <si>
    <t>DOCE DE OCTUBRE</t>
  </si>
  <si>
    <t>ACCESO CON CALIDAD A LA EDUCACIÓN SUPERIOR</t>
  </si>
  <si>
    <t>CUMPLIMIENTO DE ACCIÓN POPULAR 544 DEL 2001 BARRIO GUADALUPE</t>
  </si>
  <si>
    <t>ENTIDADES MÍNIMAS TEMA 1</t>
  </si>
  <si>
    <t>GOBIERNO, 
DADEP, 
SEGURIDAD, 
MOVILIDAD, 
SALUD, 
AMBIENTE, 
UAESP, 
ACUEDUCTO,  
IDIGER,</t>
  </si>
  <si>
    <t>VERBENAL</t>
  </si>
  <si>
    <t>ALTOS DE SERREZUELA</t>
  </si>
  <si>
    <t>LOS ALCAZARES</t>
  </si>
  <si>
    <t>SAN CRISTOBAL</t>
  </si>
  <si>
    <t>BOGOTÁ MEJOR PARA LAS VÍCTIMAS, LA PAZ Y LA RECONCILIACIÓN</t>
  </si>
  <si>
    <t>OCUPACIONES ILEGALES DE VIVIENDA</t>
  </si>
  <si>
    <t>ENTIDADES MÍNIMAS TEMA 2</t>
  </si>
  <si>
    <t>GOBIERNO,
HABITAT, 
SEGURIDAD,
INTEGRACIÓN SOCIAL, 
POLICÍA, PERSONERÍA</t>
  </si>
  <si>
    <t xml:space="preserve"> BALCONES DE VISTA HERMOSA</t>
  </si>
  <si>
    <t>LOS ANDES</t>
  </si>
  <si>
    <t>BOGOTÁ, UNA CIUDAD DIGITAL</t>
  </si>
  <si>
    <t>ATENCIÓN COORDINADA DE ZONAS EN LAS QUE SE INCUMPLE SISTEMÁTICAMENTE EL RÉGIMEN URBANÍSTICO Y/O NORMATIVIDAD AMBIENTAL</t>
  </si>
  <si>
    <t>ENTIDADES MÍNIMAS TEMA 3</t>
  </si>
  <si>
    <t xml:space="preserve">GOBIERNO,
HABITAT,
SEGURIDAD,
PLANEACIÓN,
AMBIENTE,
CATASTRO, </t>
  </si>
  <si>
    <t xml:space="preserve"> BALMORAL NORTE</t>
  </si>
  <si>
    <t>PARQUE SALITRE</t>
  </si>
  <si>
    <t>CALIDAD EDUCATIVA PARA TODOS</t>
  </si>
  <si>
    <t>ACTUACIÓN COORDINADA PARA DAR RESPUESTA A ACCIONES JUDICIALES (FALLOS, ACCIONES POPULARES O DE GRUPO)</t>
  </si>
  <si>
    <t>ENTIDADES MÍNIMAS TEMA 4</t>
  </si>
  <si>
    <t>JURÍDICA,
GOBIERNO</t>
  </si>
  <si>
    <t xml:space="preserve"> BUENAVISTA</t>
  </si>
  <si>
    <t>APOGEO</t>
  </si>
  <si>
    <t>ATENCIÓN COORDINADA DE UNA ZONA DE ALTA CONFLICTIVIDAD SOCIAL/INSEGURIDAD</t>
  </si>
  <si>
    <t>ENTIDADES MÍNIMAS TEMA 5</t>
  </si>
  <si>
    <t>GOBIERNO</t>
  </si>
  <si>
    <t xml:space="preserve"> CHAPARRAL</t>
  </si>
  <si>
    <t xml:space="preserve">BOSA CENTRAL </t>
  </si>
  <si>
    <t>DESARROLLO INTEGRAL DESDE LA GESTACIÓN HASTA LA ADOLESCENCIA</t>
  </si>
  <si>
    <t>EJERCICIO DE LA ACTIVIDAD ECONÓMICA POR FUERA DE LOS REQUISITOS LEGALES</t>
  </si>
  <si>
    <t>ENTIDADES MÍNIMAS TEMA 6</t>
  </si>
  <si>
    <t xml:space="preserve">GOBIERNO,
SEGURIDAD,
SALUD
PLANEACIÓN,
AMBIENTE,
BOMBEROS </t>
  </si>
  <si>
    <t xml:space="preserve"> EL CODITO</t>
  </si>
  <si>
    <t>BOSA OCCIDENTAL</t>
  </si>
  <si>
    <t>DESARROLLO RURAL SOSTENIBLE</t>
  </si>
  <si>
    <t>NECESIDAD DE INVERSIÓN PÚBLICA COORDINADA PARA EL MEJORAMIENTO DE UN TERRITORIO</t>
  </si>
  <si>
    <t>ENTIDADES MÍNIMAS TEMA 7</t>
  </si>
  <si>
    <t>HACIENDA,
GOBIERNO,
PLANEACIÓN</t>
  </si>
  <si>
    <t xml:space="preserve"> EL REFUGIO DE SAN ANTONIO</t>
  </si>
  <si>
    <t xml:space="preserve">EL PORVENIR </t>
  </si>
  <si>
    <t>ESPACIO PÚBLICO, DERECHO DE TODOS</t>
  </si>
  <si>
    <t>APOYO LOCAL PARA LA PUESTA EN MARCHA DE UNA POLÍTICA, PROGRAMA O PROYECTO DE UN SECTOR</t>
  </si>
  <si>
    <t>ENTIDADES MÍNIMAS TEMA 8</t>
  </si>
  <si>
    <t>PLANEACIÓN,
GOBIERNO,
JURÍDICA</t>
  </si>
  <si>
    <t xml:space="preserve"> EL VERBENAL</t>
  </si>
  <si>
    <t xml:space="preserve">TINTAL SUR </t>
  </si>
  <si>
    <t>FAMILIAS PROTEGIDAS Y ADAPTADAS AL CAMBIO CLIMÁTICO</t>
  </si>
  <si>
    <t>ARTICULACIÓN ENTRE ENTIDADES PÚBLICAS Y SECTOR PRIVADO PARA EL DESARROLLO DE UN SECTOR</t>
  </si>
  <si>
    <t>ENTIDADES MÍNIMAS TEMA 9</t>
  </si>
  <si>
    <t>PLANEACIÓN,
DESARROLLO ECONÓMICO,
GOBIERNO</t>
  </si>
  <si>
    <t xml:space="preserve"> HORIZONTES</t>
  </si>
  <si>
    <t>CHICÓ LAGO</t>
  </si>
  <si>
    <t>FORTALECIMIENTO DEL SISTEMA DE PROTECCIÓN INTEGRAL A MUJERES VÍCTIMAS DE VIOLENCIA - SOFIA</t>
  </si>
  <si>
    <t>COORDINACIÓN CON ENTIDADES PARA EL DESARROLLO DE UN PROYECTO ESTRATÉGICO LOCAL</t>
  </si>
  <si>
    <t>ENTIDADES MÍNIMAS TEMA 10</t>
  </si>
  <si>
    <t>GOBIERNO,
PLANEACIÓN</t>
  </si>
  <si>
    <t xml:space="preserve"> LA ESTRELLITA</t>
  </si>
  <si>
    <t xml:space="preserve">EL REFUGIO </t>
  </si>
  <si>
    <t>FUNDAMENTAR EL DESARROLLO ECONÓMICO EN LA GENERACIÓN Y USO DEL CONOCIMIENTO PARA MEJORAR LA COMPETITIVIDAD DE LA CIUDAD REGIÓN</t>
  </si>
  <si>
    <t>PRESENTACIÓN DE POLÍTICAS, ESTRATEGIAS O PROYECTOS LIDERADOS POR LOS SECTORES EN EL TERRITORIO</t>
  </si>
  <si>
    <t>ENTIDADES MÍNIMAS TEMA 11</t>
  </si>
  <si>
    <t xml:space="preserve"> LA FRONTERA</t>
  </si>
  <si>
    <t>GRAN CHAPINERO</t>
  </si>
  <si>
    <t>LOS MARTIRES</t>
  </si>
  <si>
    <t>GOBERNANZA E INFLUENCIA LOCAL, REGIONAL E INTERNACIONAL</t>
  </si>
  <si>
    <t>OTRAS (COLOCAR NOMBRE TEMÁTICA Y DESCRIPCIÓN EN LA SIGUENTE COLUMNA)</t>
  </si>
  <si>
    <t>OTRAS (COLOCAR SOLAMENTE ENTIDADES Y DEPENDENCIAS NECESARIAS BAJO LOS LINEAMIENTOS DEL DECRETO 199 EN LA SIGUIENTE COLUMNA)</t>
  </si>
  <si>
    <t xml:space="preserve"> LA LLANURITA</t>
  </si>
  <si>
    <t xml:space="preserve">PARDO RUBIO </t>
  </si>
  <si>
    <t>IGUALDAD Y AUTONOMÍA PARA UNA BOGOTÁ INCLUYENTE</t>
  </si>
  <si>
    <t xml:space="preserve"> LOS CONSUELOS</t>
  </si>
  <si>
    <t>SAN ISIDRO PATIOS</t>
  </si>
  <si>
    <t>INCLUSIÓN EDUCATIVA PARA LA EQUIDAD</t>
  </si>
  <si>
    <t xml:space="preserve"> MARANTÁ</t>
  </si>
  <si>
    <t>ARBORIZADORA</t>
  </si>
  <si>
    <t>INFRAESTRUCTURA PARA EL DESARROLLO DEL HÁBITAT</t>
  </si>
  <si>
    <t xml:space="preserve"> MATURÍN</t>
  </si>
  <si>
    <t>EL MOCHUELO</t>
  </si>
  <si>
    <t>MEJOR MOVILIDAD PARA TODOS</t>
  </si>
  <si>
    <t xml:space="preserve"> MEDELLÍN</t>
  </si>
  <si>
    <t>EL TESORO</t>
  </si>
  <si>
    <t>MEJORES OPORTUNIDADES PARA EL DESARROLLO A TRAVÉS DE LA CULTURA, LA RECREACIÓN Y EL DEPORTE</t>
  </si>
  <si>
    <t xml:space="preserve"> MIRADOR DEL NORTE</t>
  </si>
  <si>
    <t>ISMAEL PERDOMO</t>
  </si>
  <si>
    <t>RECUPERACIÓN Y MANEJO DE LA ESTRUCTURA ECOLÓGICA PRINCIPAL</t>
  </si>
  <si>
    <t xml:space="preserve"> NUEVO HORIZONTE</t>
  </si>
  <si>
    <t>JERUSALEN</t>
  </si>
  <si>
    <t>RECUPERACIÓN, INCORPORACIÓN, VIDA URBANA Y CONTROL DE LA ILEGALIDAD</t>
  </si>
  <si>
    <t xml:space="preserve"> SAN ANTONIO NORTE</t>
  </si>
  <si>
    <t>LUCERO</t>
  </si>
  <si>
    <t>SEGURIDAD Y CONVIVENCIA PARA TODOS</t>
  </si>
  <si>
    <t xml:space="preserve"> SANTANDERSITO</t>
  </si>
  <si>
    <t>MONTEBLANCO</t>
  </si>
  <si>
    <t>ATENCIÓN A POBLACIÓN VULNERABLE</t>
  </si>
  <si>
    <t xml:space="preserve"> TIBABITA</t>
  </si>
  <si>
    <t>SAN FRANCISCO</t>
  </si>
  <si>
    <t>DOTACIÓN</t>
  </si>
  <si>
    <t xml:space="preserve"> VIÑA DEL MAR</t>
  </si>
  <si>
    <t>ALAMOS</t>
  </si>
  <si>
    <t>OBRAS PRIORITARIAS DE MITIGACIÓN O PREVENCIÓN DEL RIESGO</t>
  </si>
  <si>
    <t>LA URIBE</t>
  </si>
  <si>
    <t>BOSQUE DE SAN ANTONIO</t>
  </si>
  <si>
    <t>BOLIVIA</t>
  </si>
  <si>
    <t>PROCESOS DE FORMACIÓN ARTÍSTICA CULTURAL Y DEPORTIVA</t>
  </si>
  <si>
    <t>CONJUNTO CAMINO DEL PALMAR</t>
  </si>
  <si>
    <t>BOYACA REAL</t>
  </si>
  <si>
    <t>EVENTOS ARTÍSTICOS CULTURALES Y DEPORTIVOS</t>
  </si>
  <si>
    <t xml:space="preserve"> EL PITE</t>
  </si>
  <si>
    <t>PROTECCIÓN Y RECUPERACIÓN DE LOS RECURSOS AMBIENTALES</t>
  </si>
  <si>
    <t xml:space="preserve"> EL REDIL</t>
  </si>
  <si>
    <t>GARCES NAVAS</t>
  </si>
  <si>
    <t xml:space="preserve"> LA CITA</t>
  </si>
  <si>
    <t>JARDIN BOTANICO</t>
  </si>
  <si>
    <t xml:space="preserve"> LA GRANJA NORTE</t>
  </si>
  <si>
    <t>LAS FERIAS</t>
  </si>
  <si>
    <t xml:space="preserve"> LA URIBE</t>
  </si>
  <si>
    <t>MINUTO DE DIOS</t>
  </si>
  <si>
    <t xml:space="preserve"> LOS NARANJOS</t>
  </si>
  <si>
    <t>SANTA CECILIA</t>
  </si>
  <si>
    <t xml:space="preserve"> SAN JUAN BOSCO</t>
  </si>
  <si>
    <t xml:space="preserve"> ZONA FRANCA</t>
  </si>
  <si>
    <t xml:space="preserve"> URBANIZACIÓN LOS LAURELES</t>
  </si>
  <si>
    <t>AEROPUERTO EL DORADO</t>
  </si>
  <si>
    <t xml:space="preserve">SAN CRISTÓBAL NORTE </t>
  </si>
  <si>
    <t>AINSUCA</t>
  </si>
  <si>
    <t>CAPELLANIA</t>
  </si>
  <si>
    <t xml:space="preserve"> ALTABLANCA</t>
  </si>
  <si>
    <t>CIUDAD SALITRE OCCIDENTE</t>
  </si>
  <si>
    <t xml:space="preserve"> BARRANCAS</t>
  </si>
  <si>
    <t xml:space="preserve"> CALIFORNIA</t>
  </si>
  <si>
    <t>FONTIBON SAN PABLO</t>
  </si>
  <si>
    <t xml:space="preserve"> CERRO NORTE</t>
  </si>
  <si>
    <t>GRANJAS DE TECHO</t>
  </si>
  <si>
    <t xml:space="preserve"> DANUBIO</t>
  </si>
  <si>
    <t>MODELIA</t>
  </si>
  <si>
    <t xml:space="preserve"> DON BOSCO</t>
  </si>
  <si>
    <t xml:space="preserve">AMÉRICAS </t>
  </si>
  <si>
    <t xml:space="preserve"> LA PERLA ORIENTAL</t>
  </si>
  <si>
    <t>BAVARIA</t>
  </si>
  <si>
    <t xml:space="preserve"> LAS ARENERAS</t>
  </si>
  <si>
    <t xml:space="preserve">CALANDAIMA </t>
  </si>
  <si>
    <t xml:space="preserve"> MILÁN (BARRANCAS)</t>
  </si>
  <si>
    <t>CARVAJAL</t>
  </si>
  <si>
    <t xml:space="preserve"> PRADERA NORTE</t>
  </si>
  <si>
    <t>CASTILLA</t>
  </si>
  <si>
    <t xml:space="preserve"> SAN CRISTÓBAL NORTE</t>
  </si>
  <si>
    <t xml:space="preserve">CORABASTOS </t>
  </si>
  <si>
    <t xml:space="preserve"> SAN CRISTÓBAL NORTE PARTE ALTA</t>
  </si>
  <si>
    <t xml:space="preserve">GRAN BRITALIA </t>
  </si>
  <si>
    <t xml:space="preserve"> SAN CRISTÓBAL NORTE PARTE BAJA</t>
  </si>
  <si>
    <t>KENNEDY CENTRAL</t>
  </si>
  <si>
    <t xml:space="preserve"> SANTA TERESA</t>
  </si>
  <si>
    <t>LAS MARGARITAS</t>
  </si>
  <si>
    <t xml:space="preserve"> SORATAMA</t>
  </si>
  <si>
    <t>PATIO BONITO</t>
  </si>
  <si>
    <t xml:space="preserve"> TORCOROMA</t>
  </si>
  <si>
    <t xml:space="preserve">TIMIZA </t>
  </si>
  <si>
    <t xml:space="preserve"> VILLA NYDIA</t>
  </si>
  <si>
    <t>TINTAL NORTE</t>
  </si>
  <si>
    <t xml:space="preserve"> VILLA OLIVA</t>
  </si>
  <si>
    <t>CANDELARIA</t>
  </si>
  <si>
    <t>TOBERÍN</t>
  </si>
  <si>
    <t xml:space="preserve"> EL TOBERÍN</t>
  </si>
  <si>
    <t>LA SABANA</t>
  </si>
  <si>
    <t xml:space="preserve"> BABILONIA</t>
  </si>
  <si>
    <t>SANTA ISABEL</t>
  </si>
  <si>
    <t xml:space="preserve"> DARANDELOS</t>
  </si>
  <si>
    <t>CIUDAD MONTES</t>
  </si>
  <si>
    <t xml:space="preserve"> ESTRELLA DEL NORTE</t>
  </si>
  <si>
    <t>MUZU</t>
  </si>
  <si>
    <t xml:space="preserve"> GUANOA</t>
  </si>
  <si>
    <t xml:space="preserve"> JARDÍN NORTE</t>
  </si>
  <si>
    <t>SAN RAFAEL</t>
  </si>
  <si>
    <t xml:space="preserve"> LA LIBERIA</t>
  </si>
  <si>
    <t>ZONA INDUSTRIAL</t>
  </si>
  <si>
    <t xml:space="preserve"> LA PRADERA NORTE</t>
  </si>
  <si>
    <t>DIANA TURBAY</t>
  </si>
  <si>
    <t xml:space="preserve"> LAS ORQUÍDEAS</t>
  </si>
  <si>
    <t>MARCO FIDEL SUAREZ</t>
  </si>
  <si>
    <t xml:space="preserve"> PANTANITO</t>
  </si>
  <si>
    <t>MARRUECOS</t>
  </si>
  <si>
    <t xml:space="preserve"> SANTA MÓNICA</t>
  </si>
  <si>
    <t>QUIROGA</t>
  </si>
  <si>
    <t xml:space="preserve"> VILLA MAGDALA</t>
  </si>
  <si>
    <t>SAN JOSE</t>
  </si>
  <si>
    <t xml:space="preserve"> VILLAS DE ARANJUEZ</t>
  </si>
  <si>
    <t xml:space="preserve">20 DE JULIO </t>
  </si>
  <si>
    <t xml:space="preserve"> VILLAS DEL MEDITERRÁNEO</t>
  </si>
  <si>
    <t>LA GLORIA</t>
  </si>
  <si>
    <t xml:space="preserve"> ZARAGOZA</t>
  </si>
  <si>
    <t>LOS LIBERTADORES</t>
  </si>
  <si>
    <t>CEDRITOS</t>
  </si>
  <si>
    <t xml:space="preserve"> ACACIAS</t>
  </si>
  <si>
    <t>SAN BLAS</t>
  </si>
  <si>
    <t xml:space="preserve"> ANTIGUA</t>
  </si>
  <si>
    <t xml:space="preserve">SOSIEGO </t>
  </si>
  <si>
    <t xml:space="preserve"> BELMIRA</t>
  </si>
  <si>
    <t> LAS NIEVES </t>
  </si>
  <si>
    <t xml:space="preserve"> BOSQUE DE PINOS</t>
  </si>
  <si>
    <t>LA MACARENA</t>
  </si>
  <si>
    <t xml:space="preserve"> CAOBOS SALAZAR</t>
  </si>
  <si>
    <t>LAS CRUCES</t>
  </si>
  <si>
    <t xml:space="preserve"> CAPRI</t>
  </si>
  <si>
    <t>LOURDES</t>
  </si>
  <si>
    <t xml:space="preserve"> CEDRITOS</t>
  </si>
  <si>
    <t>SAGRADO CORAZÓN</t>
  </si>
  <si>
    <t xml:space="preserve"> CEDRO BOLÍVAR</t>
  </si>
  <si>
    <t xml:space="preserve"> LA ALHAMBRA</t>
  </si>
  <si>
    <t xml:space="preserve"> CEDRO GOLF</t>
  </si>
  <si>
    <t>BRITALIA</t>
  </si>
  <si>
    <t xml:space="preserve"> CEDRO MADEIRA</t>
  </si>
  <si>
    <t>CASA BLANCA SUBA</t>
  </si>
  <si>
    <t xml:space="preserve"> CEDRO NARVÁEZ</t>
  </si>
  <si>
    <t>EL PRADO</t>
  </si>
  <si>
    <t xml:space="preserve"> CEDRO SALAZAR</t>
  </si>
  <si>
    <t>EL RINCON</t>
  </si>
  <si>
    <t xml:space="preserve"> EL CONTADOR</t>
  </si>
  <si>
    <t>GUAYMARAL</t>
  </si>
  <si>
    <t xml:space="preserve"> EL RINCÓN DE LAS MARGARITAS</t>
  </si>
  <si>
    <t>LA ACADEMIA</t>
  </si>
  <si>
    <t xml:space="preserve"> LA SONORA</t>
  </si>
  <si>
    <t>LA FLORESTA</t>
  </si>
  <si>
    <t xml:space="preserve"> LAS MARGARITAS</t>
  </si>
  <si>
    <t>NIZA</t>
  </si>
  <si>
    <t xml:space="preserve"> LISBOA</t>
  </si>
  <si>
    <t>SAN JOSE DE BAVARIA</t>
  </si>
  <si>
    <t xml:space="preserve"> LOS CEDROS</t>
  </si>
  <si>
    <t xml:space="preserve"> LOS CEDROS ORIENTAL</t>
  </si>
  <si>
    <t>TIBABUYES</t>
  </si>
  <si>
    <t xml:space="preserve"> MONTEARROYO</t>
  </si>
  <si>
    <t>BETANIA</t>
  </si>
  <si>
    <t xml:space="preserve"> NUEVA AUTOPISTA</t>
  </si>
  <si>
    <t>NAZARETH</t>
  </si>
  <si>
    <t xml:space="preserve"> NUEVO COUNTRY</t>
  </si>
  <si>
    <t>SAN JUAN DE SUMAPAZ</t>
  </si>
  <si>
    <t xml:space="preserve"> SIERRAS DEL MORAL</t>
  </si>
  <si>
    <t>CIUDAD SALITRE ORIENTAL</t>
  </si>
  <si>
    <t xml:space="preserve">USAQUÉN </t>
  </si>
  <si>
    <t>BELLA SUIZA</t>
  </si>
  <si>
    <t>GALERIAS</t>
  </si>
  <si>
    <t xml:space="preserve"> BELLAVISTA</t>
  </si>
  <si>
    <t>LA ESMERALDA</t>
  </si>
  <si>
    <t xml:space="preserve"> BOSQUE MEDINA</t>
  </si>
  <si>
    <t>PARQUE SIMON BOLIVAR-CAN</t>
  </si>
  <si>
    <t xml:space="preserve"> EL PAÑUELITO</t>
  </si>
  <si>
    <t>QUINTA PAREDES</t>
  </si>
  <si>
    <t xml:space="preserve"> EL PEDREGAL</t>
  </si>
  <si>
    <t xml:space="preserve"> ESCUELA DE CABALLERÍA I</t>
  </si>
  <si>
    <t xml:space="preserve"> ESCUELA DE INFANTERÍA</t>
  </si>
  <si>
    <t>VENECIA</t>
  </si>
  <si>
    <t xml:space="preserve"> FRANCISCO MIRANDA</t>
  </si>
  <si>
    <t xml:space="preserve"> GINEBRA</t>
  </si>
  <si>
    <t xml:space="preserve">COUNTRY CLUB </t>
  </si>
  <si>
    <t xml:space="preserve"> LA ESPERANZA</t>
  </si>
  <si>
    <t xml:space="preserve"> LA GLORIETA</t>
  </si>
  <si>
    <t xml:space="preserve"> LAS DELICIAS DEL CARMEN</t>
  </si>
  <si>
    <t xml:space="preserve"> SAGRADO CORAZÓN</t>
  </si>
  <si>
    <t>SANTA BÁRBARA</t>
  </si>
  <si>
    <t xml:space="preserve"> SAN GABRIEL</t>
  </si>
  <si>
    <t xml:space="preserve"> SANTA ANA</t>
  </si>
  <si>
    <t xml:space="preserve"> SANTA ANA OCCIDENTAL</t>
  </si>
  <si>
    <t xml:space="preserve"> SANTA BÁRBARA</t>
  </si>
  <si>
    <t xml:space="preserve">ALFONSO LÓPEZ </t>
  </si>
  <si>
    <t xml:space="preserve"> SANTA BÁRBARA ALTA</t>
  </si>
  <si>
    <t xml:space="preserve">CIUDAD DE USME </t>
  </si>
  <si>
    <t xml:space="preserve"> SANTA BÁRBARA ORIENTAL</t>
  </si>
  <si>
    <t>COMUNEROS</t>
  </si>
  <si>
    <t xml:space="preserve"> UNICERROS</t>
  </si>
  <si>
    <t xml:space="preserve">DANUBIO </t>
  </si>
  <si>
    <t xml:space="preserve"> USAQUÉN</t>
  </si>
  <si>
    <t xml:space="preserve">GRAN YOMASA </t>
  </si>
  <si>
    <t xml:space="preserve">LA FLORA </t>
  </si>
  <si>
    <t xml:space="preserve"> LA CALLEJA</t>
  </si>
  <si>
    <t>PARQUE ENTRENUBES</t>
  </si>
  <si>
    <t xml:space="preserve"> LA CAROLINA</t>
  </si>
  <si>
    <t xml:space="preserve"> LA CRISTALINA</t>
  </si>
  <si>
    <t xml:space="preserve"> PRADOS DEL COUNTRY</t>
  </si>
  <si>
    <t xml:space="preserve"> RECODO DEL COUNTRY</t>
  </si>
  <si>
    <t xml:space="preserve"> SANTA COLOMA</t>
  </si>
  <si>
    <t xml:space="preserve"> SOATAMA</t>
  </si>
  <si>
    <t xml:space="preserve"> TOLEDO</t>
  </si>
  <si>
    <t xml:space="preserve"> TORRES DEL COUNTRY</t>
  </si>
  <si>
    <t xml:space="preserve"> VERGEL DEL COUNTRY</t>
  </si>
  <si>
    <t xml:space="preserve"> SANTA BÁRBARA OCCIDENTAL</t>
  </si>
  <si>
    <t xml:space="preserve"> CAMPO ALEGRE</t>
  </si>
  <si>
    <t xml:space="preserve"> MOLINOS DEL NORTE</t>
  </si>
  <si>
    <t xml:space="preserve"> MULTICENTRO</t>
  </si>
  <si>
    <t xml:space="preserve"> NAVARRA</t>
  </si>
  <si>
    <t xml:space="preserve"> RINCÓN DEL CHICÓ</t>
  </si>
  <si>
    <t xml:space="preserve"> SAN PATRICIO</t>
  </si>
  <si>
    <t xml:space="preserve"> SANTA BÁRBARA CENTRAL</t>
  </si>
  <si>
    <t xml:space="preserve"> SANTA BIBIANA</t>
  </si>
  <si>
    <t xml:space="preserve"> SANTA PAULA</t>
  </si>
  <si>
    <t>CHICÓ RESERVADO</t>
  </si>
  <si>
    <t xml:space="preserve"> CHICÓ ALTO</t>
  </si>
  <si>
    <t xml:space="preserve"> EL NOGAL</t>
  </si>
  <si>
    <t xml:space="preserve"> EL REFUGIO</t>
  </si>
  <si>
    <t xml:space="preserve"> LA CABRERA</t>
  </si>
  <si>
    <t> LOS ROSALES</t>
  </si>
  <si>
    <t xml:space="preserve"> SEMINARIO</t>
  </si>
  <si>
    <t>TOSCANA</t>
  </si>
  <si>
    <t xml:space="preserve"> LA ESPERANZA NORORIENTAL</t>
  </si>
  <si>
    <t xml:space="preserve"> LA SUREÑA</t>
  </si>
  <si>
    <t xml:space="preserve"> SAN ISIDRO</t>
  </si>
  <si>
    <t>SAN LUIS ALTOS DEL CABO</t>
  </si>
  <si>
    <t>BOSQUE CALDERÓN</t>
  </si>
  <si>
    <t xml:space="preserve"> BOSQUE CALDERÓN TEJADA</t>
  </si>
  <si>
    <t xml:space="preserve"> CHAPINERO ALTO</t>
  </si>
  <si>
    <t xml:space="preserve"> EL CASTILLO</t>
  </si>
  <si>
    <t xml:space="preserve"> EL PARAÍSO</t>
  </si>
  <si>
    <t xml:space="preserve"> EMAUS</t>
  </si>
  <si>
    <t xml:space="preserve"> GRANADA</t>
  </si>
  <si>
    <t xml:space="preserve"> INGEMAR</t>
  </si>
  <si>
    <t> JUAN XXIII</t>
  </si>
  <si>
    <t xml:space="preserve"> LA SALLE</t>
  </si>
  <si>
    <t xml:space="preserve"> LAS ACACIAS</t>
  </si>
  <si>
    <t xml:space="preserve"> LOS OLIVOS</t>
  </si>
  <si>
    <t xml:space="preserve"> MARÍA CRISTINA</t>
  </si>
  <si>
    <t> MARISCAL SUCRE</t>
  </si>
  <si>
    <t xml:space="preserve"> NUEVA GRANADA</t>
  </si>
  <si>
    <t xml:space="preserve"> PALOMAR</t>
  </si>
  <si>
    <t xml:space="preserve"> PARDO RUBIO</t>
  </si>
  <si>
    <t> SAN MARTÍN DE PORRES</t>
  </si>
  <si>
    <t xml:space="preserve"> VILLA ANITA </t>
  </si>
  <si>
    <t>VILLA DEL CERRO</t>
  </si>
  <si>
    <t xml:space="preserve"> ANTIGUO COUNTRY</t>
  </si>
  <si>
    <t xml:space="preserve"> CHICÓ NORTE</t>
  </si>
  <si>
    <t xml:space="preserve"> CHICÓ NORTE II</t>
  </si>
  <si>
    <t xml:space="preserve"> CHICÓ NORTE III</t>
  </si>
  <si>
    <t xml:space="preserve"> CHICÓ OCCIDENTAL</t>
  </si>
  <si>
    <t> EL CHICÓ</t>
  </si>
  <si>
    <t xml:space="preserve"> EL RETIRO</t>
  </si>
  <si>
    <t xml:space="preserve"> ESPARTILLAL</t>
  </si>
  <si>
    <t xml:space="preserve"> LAGO GAITÁN</t>
  </si>
  <si>
    <t> PORCIÚNCULA</t>
  </si>
  <si>
    <t>QUINTA CAMACHO</t>
  </si>
  <si>
    <t>CATALUÑA</t>
  </si>
  <si>
    <t xml:space="preserve"> CHAPINERO CENTRAL</t>
  </si>
  <si>
    <t xml:space="preserve"> CHAPINERO NORTE</t>
  </si>
  <si>
    <t> MARLY</t>
  </si>
  <si>
    <t>SUCRE</t>
  </si>
  <si>
    <t> LA MERCED</t>
  </si>
  <si>
    <t> PARQUE CENTRAL BAVARIA</t>
  </si>
  <si>
    <t> SAGRADO CORAZÓN</t>
  </si>
  <si>
    <t> SAN DIEGO</t>
  </si>
  <si>
    <t> SAMPER</t>
  </si>
  <si>
    <t>SAN MARTÍN</t>
  </si>
  <si>
    <t> BOSQUE IZQUIERDO</t>
  </si>
  <si>
    <t> GERMANIA</t>
  </si>
  <si>
    <t> LA MACARENA</t>
  </si>
  <si>
    <t> LA PAZ CENTRO </t>
  </si>
  <si>
    <t>LA PERSEVERANCIA</t>
  </si>
  <si>
    <t> LA ALAMEDA</t>
  </si>
  <si>
    <t> LA CAPUCHINA</t>
  </si>
  <si>
    <t> VERACRUZ</t>
  </si>
  <si>
    <t> LAS NIEVES</t>
  </si>
  <si>
    <t> SANTA INÉS</t>
  </si>
  <si>
    <t>SAN BERNARDO</t>
  </si>
  <si>
    <t> ATANASIO GIRARDOT</t>
  </si>
  <si>
    <t> CARTAGENA</t>
  </si>
  <si>
    <t> EGIPTO</t>
  </si>
  <si>
    <t> EGIPTO ALTO</t>
  </si>
  <si>
    <t> EL BALCÓN</t>
  </si>
  <si>
    <t> EL CONSUELO</t>
  </si>
  <si>
    <t> EL DORADO</t>
  </si>
  <si>
    <t> EL GUAVIO</t>
  </si>
  <si>
    <t> EL MIRADOR</t>
  </si>
  <si>
    <t> EL ROCÍO</t>
  </si>
  <si>
    <t> EL TRIUNFO</t>
  </si>
  <si>
    <t> FABRICA DE LOZA</t>
  </si>
  <si>
    <t> GRAN COLOMBIA</t>
  </si>
  <si>
    <t> LA PEÑA</t>
  </si>
  <si>
    <t> LOS LACHES</t>
  </si>
  <si>
    <t> LOURDES</t>
  </si>
  <si>
    <t> RAMÍREZ</t>
  </si>
  <si>
    <t> SAN DIONISIO</t>
  </si>
  <si>
    <t> SANTA ROSA DE LIMA</t>
  </si>
  <si>
    <t>VITELMA</t>
  </si>
  <si>
    <t xml:space="preserve"> AGUAS CLARAS</t>
  </si>
  <si>
    <t xml:space="preserve"> ALTOS DEL ZIPA</t>
  </si>
  <si>
    <t xml:space="preserve"> AMAPOLAS</t>
  </si>
  <si>
    <t xml:space="preserve"> AMAPOLAS II</t>
  </si>
  <si>
    <t xml:space="preserve"> BALCÓN DE LA CASTAÑA</t>
  </si>
  <si>
    <t xml:space="preserve"> BELLA VISTA SECTOR LUCERO</t>
  </si>
  <si>
    <t xml:space="preserve"> BELLAVISTA PARTE BAJA</t>
  </si>
  <si>
    <t xml:space="preserve"> BELLAVISTA SUR</t>
  </si>
  <si>
    <t xml:space="preserve"> BOSQUE DE LOS ALPES</t>
  </si>
  <si>
    <t xml:space="preserve"> BUENAVISTA SURORIENTAL</t>
  </si>
  <si>
    <t xml:space="preserve"> CAMINO VIEJO SAN CRISTÓBAL</t>
  </si>
  <si>
    <t xml:space="preserve"> CERROS DE SAN VICENTE</t>
  </si>
  <si>
    <t xml:space="preserve"> CIUDAD DE LONDRES</t>
  </si>
  <si>
    <t xml:space="preserve"> CORINTO</t>
  </si>
  <si>
    <t xml:space="preserve"> EL BALCÓN DE LA CASTAÑA</t>
  </si>
  <si>
    <t xml:space="preserve"> EL FUTURO</t>
  </si>
  <si>
    <t xml:space="preserve"> EL RAMAJAL</t>
  </si>
  <si>
    <t xml:space="preserve"> EL RAMAJAL (SAN PEDRO)</t>
  </si>
  <si>
    <t xml:space="preserve"> GRAN COLOMBIA (MOLINOS DE ORIENTE)</t>
  </si>
  <si>
    <t xml:space="preserve"> HORACIO ORJUELA</t>
  </si>
  <si>
    <t xml:space="preserve"> LA CASTAÑA</t>
  </si>
  <si>
    <t xml:space="preserve"> LA CECILIA</t>
  </si>
  <si>
    <t xml:space="preserve"> LA GRAN COLOMBIA</t>
  </si>
  <si>
    <t xml:space="preserve"> LA HERRADURA</t>
  </si>
  <si>
    <t xml:space="preserve"> LA JOYITA CENTRO (BELLO HORIZONTE)</t>
  </si>
  <si>
    <t xml:space="preserve"> LA PLAYA</t>
  </si>
  <si>
    <t xml:space="preserve"> LAS MERCEDES</t>
  </si>
  <si>
    <t xml:space="preserve"> LAURELES SUR ORIENTAL II SECTOR</t>
  </si>
  <si>
    <t xml:space="preserve"> LOS ALPES</t>
  </si>
  <si>
    <t xml:space="preserve"> LOS ALPES FUTURO</t>
  </si>
  <si>
    <t xml:space="preserve"> LOS ARRAYANES SECTOR SANTA INÉS</t>
  </si>
  <si>
    <t xml:space="preserve"> LA ROCA</t>
  </si>
  <si>
    <t xml:space="preserve"> LOS LAURELES SUR ORIENTAL I SECTOR</t>
  </si>
  <si>
    <t xml:space="preserve"> MACARENA LOS ALPES</t>
  </si>
  <si>
    <t xml:space="preserve"> MANANTIAL</t>
  </si>
  <si>
    <t xml:space="preserve"> MANILA</t>
  </si>
  <si>
    <t xml:space="preserve"> MIRAFLORES</t>
  </si>
  <si>
    <t xml:space="preserve"> MOLINOS DE ORIENTE</t>
  </si>
  <si>
    <t xml:space="preserve"> MONTECARLO</t>
  </si>
  <si>
    <t xml:space="preserve"> NUEVA ESPAÑA</t>
  </si>
  <si>
    <t xml:space="preserve"> NUEVA ESPAÑA PARTE ALTA</t>
  </si>
  <si>
    <t xml:space="preserve"> RAMAJAL</t>
  </si>
  <si>
    <t xml:space="preserve"> RINCÓN DE LA VICTORIA-BELLAVISTA</t>
  </si>
  <si>
    <t xml:space="preserve"> SAGRADA FAMILIA</t>
  </si>
  <si>
    <t xml:space="preserve"> SAN BLAS</t>
  </si>
  <si>
    <t xml:space="preserve"> SAN BLAS (PARCELAS)</t>
  </si>
  <si>
    <t xml:space="preserve"> SAN BLAS II SECTOR</t>
  </si>
  <si>
    <t xml:space="preserve"> SAN CRISTÓBAL ALTO</t>
  </si>
  <si>
    <t xml:space="preserve"> SAN CRISTÓBAL VIEJO</t>
  </si>
  <si>
    <t xml:space="preserve"> SAN PEDRO SUR ORIENTAL</t>
  </si>
  <si>
    <t xml:space="preserve"> SAN VICENTE</t>
  </si>
  <si>
    <t xml:space="preserve"> SAN VICENTE ALTO</t>
  </si>
  <si>
    <t xml:space="preserve"> SAN VICENTE BAJO</t>
  </si>
  <si>
    <t xml:space="preserve"> SAN VICENTE SUR ORIENTAL</t>
  </si>
  <si>
    <t xml:space="preserve"> TRIÁNGULO</t>
  </si>
  <si>
    <t xml:space="preserve"> TRIÁNGULO ALTO</t>
  </si>
  <si>
    <t xml:space="preserve"> TRIÁNGULO BAJO</t>
  </si>
  <si>
    <t xml:space="preserve"> VEREDA ALTOS DE SAN BLAS</t>
  </si>
  <si>
    <t xml:space="preserve"> VITELMA</t>
  </si>
  <si>
    <t xml:space="preserve"> COLUMNAS</t>
  </si>
  <si>
    <t>GOLCONDA</t>
  </si>
  <si>
    <t xml:space="preserve"> PRIMERO DE MAYO</t>
  </si>
  <si>
    <t xml:space="preserve"> BUENOS AIRES</t>
  </si>
  <si>
    <t xml:space="preserve"> CALVO SUR</t>
  </si>
  <si>
    <t xml:space="preserve"> CAMINO VIEJO DE SAN CRISTÓBAL</t>
  </si>
  <si>
    <t xml:space="preserve"> LA MARÍA</t>
  </si>
  <si>
    <t xml:space="preserve"> LAS BRISAS</t>
  </si>
  <si>
    <t xml:space="preserve"> LOS DOS LEONES</t>
  </si>
  <si>
    <t xml:space="preserve"> MODELO SUR</t>
  </si>
  <si>
    <t xml:space="preserve"> NARIÑO SUR</t>
  </si>
  <si>
    <t xml:space="preserve"> QUINTA RAMOS</t>
  </si>
  <si>
    <t xml:space="preserve"> REPÚBLICA DE VENEZUELA</t>
  </si>
  <si>
    <t xml:space="preserve"> SAN CRISTÓBAL SUR</t>
  </si>
  <si>
    <t xml:space="preserve"> SAN JAVIER</t>
  </si>
  <si>
    <t xml:space="preserve"> SANTA ANA SUR</t>
  </si>
  <si>
    <t xml:space="preserve"> SOSIEGO</t>
  </si>
  <si>
    <t xml:space="preserve"> VELÓDROMO</t>
  </si>
  <si>
    <t xml:space="preserve"> VILLA ALBANIA</t>
  </si>
  <si>
    <t xml:space="preserve"> VILLA JAVIER</t>
  </si>
  <si>
    <t>ATENAS</t>
  </si>
  <si>
    <t xml:space="preserve"> 20 DE JULIO</t>
  </si>
  <si>
    <t xml:space="preserve"> ATENAS I</t>
  </si>
  <si>
    <t xml:space="preserve"> AYACUCHO</t>
  </si>
  <si>
    <t xml:space="preserve"> BARCELONA</t>
  </si>
  <si>
    <t xml:space="preserve"> BARCELONA SUR</t>
  </si>
  <si>
    <t xml:space="preserve"> BARCELONA SUR ORIENTAL</t>
  </si>
  <si>
    <t xml:space="preserve"> BELLO HORIZONTE</t>
  </si>
  <si>
    <t xml:space="preserve"> BELLO HORIZONTE III SECTOR</t>
  </si>
  <si>
    <t xml:space="preserve"> CÓRDOBA</t>
  </si>
  <si>
    <t xml:space="preserve"> EL ÁNGULO</t>
  </si>
  <si>
    <t xml:space="preserve"> EL ENCANTO</t>
  </si>
  <si>
    <t xml:space="preserve"> GRANADA SUR</t>
  </si>
  <si>
    <t xml:space="preserve"> GRANADA SUR III SECTOR</t>
  </si>
  <si>
    <t xml:space="preserve"> LA JOYITA</t>
  </si>
  <si>
    <t xml:space="preserve"> LA SERAFINA</t>
  </si>
  <si>
    <t xml:space="preserve"> MANAGUA</t>
  </si>
  <si>
    <t xml:space="preserve"> MONTEBELLO</t>
  </si>
  <si>
    <t xml:space="preserve"> SAN ISIDRO I Y II</t>
  </si>
  <si>
    <t xml:space="preserve"> SAN ISIDRO SUR</t>
  </si>
  <si>
    <t xml:space="preserve"> SAN LUIS</t>
  </si>
  <si>
    <t xml:space="preserve"> SUR AMÉRICA</t>
  </si>
  <si>
    <t xml:space="preserve"> VILLA DE LOS ALPES</t>
  </si>
  <si>
    <t xml:space="preserve"> VILLA DE LOS ALPES I</t>
  </si>
  <si>
    <t xml:space="preserve"> VILLA NATALY 20 DE JULIO</t>
  </si>
  <si>
    <t xml:space="preserve"> ALTAMIRA</t>
  </si>
  <si>
    <t xml:space="preserve"> ALTAMIRA CHIQUITA</t>
  </si>
  <si>
    <t xml:space="preserve"> ALTOS DEL POBLADO</t>
  </si>
  <si>
    <t xml:space="preserve"> ALTOS DEL VIRREY</t>
  </si>
  <si>
    <t xml:space="preserve"> ALTOS DEL ZUQUE</t>
  </si>
  <si>
    <t xml:space="preserve"> BELLAVISTA PARTE ALTA</t>
  </si>
  <si>
    <t xml:space="preserve"> EL PILAR</t>
  </si>
  <si>
    <t xml:space="preserve"> BELLAVISTA SUR ORIENTAL</t>
  </si>
  <si>
    <t xml:space="preserve"> CIUDADELA SANTA ROSA</t>
  </si>
  <si>
    <t xml:space="preserve"> EL QUINDÍO</t>
  </si>
  <si>
    <t xml:space="preserve"> EL RECODO-REPÚBLICA DE CANADÁ</t>
  </si>
  <si>
    <t xml:space="preserve"> EL RODEO</t>
  </si>
  <si>
    <t xml:space="preserve"> LA COLMENA</t>
  </si>
  <si>
    <t xml:space="preserve"> LA GLORIA BAJA</t>
  </si>
  <si>
    <t xml:space="preserve"> LA GLORIA MZ 11</t>
  </si>
  <si>
    <t xml:space="preserve"> LA GLORIA OCCIDENTAL</t>
  </si>
  <si>
    <t xml:space="preserve"> LA GLORIA ORIENTAL</t>
  </si>
  <si>
    <t xml:space="preserve"> LA GLORIA SAN MIGUEL</t>
  </si>
  <si>
    <t xml:space="preserve"> LA GROVANA</t>
  </si>
  <si>
    <t xml:space="preserve"> LA VICTORIA</t>
  </si>
  <si>
    <t xml:space="preserve"> LA VICTORIA II SECTOR</t>
  </si>
  <si>
    <t xml:space="preserve"> LA VICTORIA III SECTOR</t>
  </si>
  <si>
    <t xml:space="preserve"> LA YE</t>
  </si>
  <si>
    <t xml:space="preserve"> LAS GUACAMAYAS</t>
  </si>
  <si>
    <t xml:space="preserve"> LAS GUACAMAYAS I</t>
  </si>
  <si>
    <t xml:space="preserve"> LAS GUACAMAYAS II</t>
  </si>
  <si>
    <t xml:space="preserve"> LAS GUACAMAYAS III</t>
  </si>
  <si>
    <t xml:space="preserve"> LA PENÍNSULA</t>
  </si>
  <si>
    <t xml:space="preserve"> LOS PUENTES</t>
  </si>
  <si>
    <t xml:space="preserve"> MALVINAS</t>
  </si>
  <si>
    <t xml:space="preserve"> MORALVA</t>
  </si>
  <si>
    <t xml:space="preserve"> PANORAMA</t>
  </si>
  <si>
    <t xml:space="preserve"> PASEITO III</t>
  </si>
  <si>
    <t xml:space="preserve"> PUENTE COLORADO</t>
  </si>
  <si>
    <t xml:space="preserve"> QUINDÍO</t>
  </si>
  <si>
    <t xml:space="preserve"> QUINDÍO I</t>
  </si>
  <si>
    <t xml:space="preserve"> QUINDÍO II</t>
  </si>
  <si>
    <t xml:space="preserve"> SAN JOSÉ</t>
  </si>
  <si>
    <t xml:space="preserve"> SAN JOSÉ ORIENTAL</t>
  </si>
  <si>
    <t xml:space="preserve"> SAN JOSÉ SUR ORIENTAL</t>
  </si>
  <si>
    <t xml:space="preserve"> SAN MARTÍN DE LOBA I</t>
  </si>
  <si>
    <t xml:space="preserve"> SAN MARTÍN DE LOBA II</t>
  </si>
  <si>
    <t xml:space="preserve"> SAN MARTÍN SUR</t>
  </si>
  <si>
    <t>SAN MIGUEL</t>
  </si>
  <si>
    <t xml:space="preserve"> ANTIOQUIA</t>
  </si>
  <si>
    <t xml:space="preserve"> CANADÁ LA GUIRÁ</t>
  </si>
  <si>
    <t xml:space="preserve"> CANADÁ LA GUIRÁ II SECTOR</t>
  </si>
  <si>
    <t xml:space="preserve"> CANADÁ-SAN LUIS</t>
  </si>
  <si>
    <t xml:space="preserve"> CHIGUAZA</t>
  </si>
  <si>
    <t xml:space="preserve"> EL PINAR (REPÚBLICA DEL CANADÁ II)</t>
  </si>
  <si>
    <t xml:space="preserve"> EL TRIUNFO</t>
  </si>
  <si>
    <t xml:space="preserve"> JUAN REY (LA PAZ)</t>
  </si>
  <si>
    <t xml:space="preserve"> LA BELLEZA</t>
  </si>
  <si>
    <t xml:space="preserve"> LA NUEVA GLORIA</t>
  </si>
  <si>
    <t xml:space="preserve"> LA NUEVA GLORIA II SECTOR</t>
  </si>
  <si>
    <t xml:space="preserve"> LA SIERRA</t>
  </si>
  <si>
    <t xml:space="preserve"> LAS GAVIOTAS</t>
  </si>
  <si>
    <t xml:space="preserve"> LOS LIBERTADORES</t>
  </si>
  <si>
    <t xml:space="preserve"> LOS LIBERTADORES SECTOR EL TESORO</t>
  </si>
  <si>
    <t xml:space="preserve"> LOS LIBERTADORES SECTOR LA COLINA</t>
  </si>
  <si>
    <t xml:space="preserve"> LOS LIBERTADORES SECTOR SAN IGNACIO</t>
  </si>
  <si>
    <t xml:space="preserve"> LOS LIBERTADORES SECTOR SAN ISIDRO</t>
  </si>
  <si>
    <t xml:space="preserve"> LOS LIBERTADORES SECTOR SAN JOSÉ</t>
  </si>
  <si>
    <t xml:space="preserve"> LOS LIBERTADORES SECTOR SAN LUIS</t>
  </si>
  <si>
    <t xml:space="preserve"> LOS LIBERTADORES SECTOR SAN MIGUEL</t>
  </si>
  <si>
    <t xml:space="preserve"> LOS LIBERTADORES BOSQUE DIAMANTE TRIÁNGULO</t>
  </si>
  <si>
    <t xml:space="preserve"> LOS PINARES</t>
  </si>
  <si>
    <t xml:space="preserve"> LOS PINOS</t>
  </si>
  <si>
    <t xml:space="preserve"> NUEVA DELHI</t>
  </si>
  <si>
    <t xml:space="preserve"> NUEVA GLORIA</t>
  </si>
  <si>
    <t xml:space="preserve"> NUEVA ROMA</t>
  </si>
  <si>
    <t xml:space="preserve"> NUEVAS MALVINAS (EL TRIUNFO)</t>
  </si>
  <si>
    <t xml:space="preserve"> REPÚBLICA DEL CANADÁ</t>
  </si>
  <si>
    <t xml:space="preserve"> REPÚBLICA DEL CANADÁ-EL PINAR</t>
  </si>
  <si>
    <t xml:space="preserve"> SAN JACINTO</t>
  </si>
  <si>
    <t xml:space="preserve"> SAN MANUEL</t>
  </si>
  <si>
    <t xml:space="preserve"> SAN RAFAEL SUR ORIENTAL</t>
  </si>
  <si>
    <t xml:space="preserve"> SAN RAFAEL USME</t>
  </si>
  <si>
    <t xml:space="preserve"> SANTA RITA I</t>
  </si>
  <si>
    <t xml:space="preserve"> SANTA RITA II</t>
  </si>
  <si>
    <t xml:space="preserve"> SANTA RITA III</t>
  </si>
  <si>
    <t xml:space="preserve"> SANTA RITA SUR ORIENTAL</t>
  </si>
  <si>
    <t xml:space="preserve"> VALPARAÍSO</t>
  </si>
  <si>
    <t xml:space="preserve"> VILLA ANGÉLICA-CANADÁ-LA GUIRÁ</t>
  </si>
  <si>
    <t xml:space="preserve"> VILLA AURORA</t>
  </si>
  <si>
    <t xml:space="preserve"> VILLA DEL CERRO</t>
  </si>
  <si>
    <t xml:space="preserve"> VILLABELL</t>
  </si>
  <si>
    <t xml:space="preserve"> YOMASA</t>
  </si>
  <si>
    <t xml:space="preserve"> VILLA ANGÉLICA</t>
  </si>
  <si>
    <t xml:space="preserve"> EL PARAÍSO SUR ORIENTAL I SECTOR</t>
  </si>
  <si>
    <t xml:space="preserve"> JUAN REY I</t>
  </si>
  <si>
    <t xml:space="preserve"> JUAN REY II</t>
  </si>
  <si>
    <t xml:space="preserve"> VILLA BEGONIA</t>
  </si>
  <si>
    <t>BUENOS AIRES</t>
  </si>
  <si>
    <t xml:space="preserve"> COSTA RICA</t>
  </si>
  <si>
    <t xml:space="preserve"> DOÑA LILIANA</t>
  </si>
  <si>
    <t xml:space="preserve"> EL BOSQUE KM 11</t>
  </si>
  <si>
    <t xml:space="preserve"> JUAN JOSÉ RONDÓN</t>
  </si>
  <si>
    <t xml:space="preserve"> JUAN JOSÉ RONDÓN II SECTOR</t>
  </si>
  <si>
    <t xml:space="preserve"> JUAN REY SUR</t>
  </si>
  <si>
    <t xml:space="preserve"> LA CABAÑA</t>
  </si>
  <si>
    <t xml:space="preserve"> LA FLORA-PARCELACIÓN SAN PEDRO</t>
  </si>
  <si>
    <t xml:space="preserve"> LAS VIOLETAS</t>
  </si>
  <si>
    <t>LA ESPERANZA</t>
  </si>
  <si>
    <t xml:space="preserve"> LOS ARRAYANES</t>
  </si>
  <si>
    <t xml:space="preserve"> LOS SOCHES</t>
  </si>
  <si>
    <t xml:space="preserve"> TIHUAQUE</t>
  </si>
  <si>
    <t xml:space="preserve"> UNIÓN</t>
  </si>
  <si>
    <t xml:space="preserve"> VILLA DIANA</t>
  </si>
  <si>
    <t xml:space="preserve"> VILLA ROSITA</t>
  </si>
  <si>
    <t>ALASKA</t>
  </si>
  <si>
    <t xml:space="preserve"> ARRAYANES</t>
  </si>
  <si>
    <t xml:space="preserve"> DANUBIO AZUL</t>
  </si>
  <si>
    <t xml:space="preserve"> DAZA SECTOR II</t>
  </si>
  <si>
    <t xml:space="preserve"> DUITAMA</t>
  </si>
  <si>
    <t xml:space="preserve"> EL PORVENIR</t>
  </si>
  <si>
    <t xml:space="preserve"> EL PORVENIR II SECTOR</t>
  </si>
  <si>
    <t>PORTAL(CONJUNTOS)</t>
  </si>
  <si>
    <t xml:space="preserve"> FISCALA II LA FORTUNA</t>
  </si>
  <si>
    <t xml:space="preserve"> FISCALA SECTOR CENTRO</t>
  </si>
  <si>
    <t xml:space="preserve"> LA FISCALA-LOS TRES LAURELES</t>
  </si>
  <si>
    <t xml:space="preserve"> LA FISCALA-LOTE 16</t>
  </si>
  <si>
    <t xml:space="preserve"> LA FISCALA-LOTE 16A</t>
  </si>
  <si>
    <t xml:space="preserve"> LA FISCALA SECTOR CENTRO</t>
  </si>
  <si>
    <t xml:space="preserve"> LA FISCALA SECTOR DAZA</t>
  </si>
  <si>
    <t xml:space="preserve"> LA FISCALA SECTOR NORTE</t>
  </si>
  <si>
    <t xml:space="preserve"> LA FISCALA SECTOR RODRÍGUEZ</t>
  </si>
  <si>
    <t xml:space="preserve"> LA MORENA I</t>
  </si>
  <si>
    <t xml:space="preserve"> LA MORENA II</t>
  </si>
  <si>
    <t xml:space="preserve"> LA MORENA II (SECTOR VILLA SANDRA)</t>
  </si>
  <si>
    <t xml:space="preserve"> NUEVA ESPERANZA</t>
  </si>
  <si>
    <t xml:space="preserve"> SAN MARTÍN</t>
  </si>
  <si>
    <t xml:space="preserve"> VILLA NEIZA</t>
  </si>
  <si>
    <t xml:space="preserve"> PICOTA SUR</t>
  </si>
  <si>
    <t xml:space="preserve"> PORVENIR</t>
  </si>
  <si>
    <t>ALMIRANTE PADILLA</t>
  </si>
  <si>
    <t xml:space="preserve"> ALTOS DEL PINO</t>
  </si>
  <si>
    <t xml:space="preserve"> ARIZONA</t>
  </si>
  <si>
    <t xml:space="preserve"> BARRANQUILLITA</t>
  </si>
  <si>
    <t xml:space="preserve"> BENJAMIN URIBE</t>
  </si>
  <si>
    <t xml:space="preserve"> BETANIA</t>
  </si>
  <si>
    <t xml:space="preserve"> BETANIA II</t>
  </si>
  <si>
    <t xml:space="preserve"> BOLONIA</t>
  </si>
  <si>
    <t xml:space="preserve"> BULEVAR DEL SUR</t>
  </si>
  <si>
    <t xml:space="preserve"> CASA LOMA II</t>
  </si>
  <si>
    <t xml:space="preserve"> CASA REY</t>
  </si>
  <si>
    <t xml:space="preserve"> CASALOMA</t>
  </si>
  <si>
    <t xml:space="preserve"> COMPOSTELA I</t>
  </si>
  <si>
    <t xml:space="preserve"> COMPOSTELA II</t>
  </si>
  <si>
    <t xml:space="preserve"> COMPOSTELA III</t>
  </si>
  <si>
    <t xml:space="preserve"> EL BOSQUE</t>
  </si>
  <si>
    <t xml:space="preserve"> EL CORTIJO</t>
  </si>
  <si>
    <t xml:space="preserve"> EL CURUBO</t>
  </si>
  <si>
    <t xml:space="preserve"> EL JORDÁN</t>
  </si>
  <si>
    <t xml:space="preserve"> EL NEVADO</t>
  </si>
  <si>
    <t>LAS VIVIENDAS</t>
  </si>
  <si>
    <t xml:space="preserve"> EL RECUERDO SUR</t>
  </si>
  <si>
    <t xml:space="preserve"> EL REFUGIO SECTOR SANTA LIBRADA</t>
  </si>
  <si>
    <t xml:space="preserve"> EL ROSAL-MIRADOR</t>
  </si>
  <si>
    <t xml:space="preserve"> EL RUBÍ II SECTOR</t>
  </si>
  <si>
    <t xml:space="preserve"> GRAN YOMASA I</t>
  </si>
  <si>
    <t xml:space="preserve"> GRAN YOMASA II</t>
  </si>
  <si>
    <t xml:space="preserve"> LA ANDREA</t>
  </si>
  <si>
    <t xml:space="preserve"> LA AURORA</t>
  </si>
  <si>
    <t xml:space="preserve"> LA FORTALEZA</t>
  </si>
  <si>
    <t xml:space="preserve"> LA REGADERA KM 11</t>
  </si>
  <si>
    <t xml:space="preserve"> LA REGADERA SUR</t>
  </si>
  <si>
    <t xml:space="preserve"> LAS GRANJAS DE SAN PEDRO (SANTA LIBRADA)</t>
  </si>
  <si>
    <t xml:space="preserve"> LAS VIVIENDAS</t>
  </si>
  <si>
    <t xml:space="preserve"> LOS TEJARES SUR II SECTOR</t>
  </si>
  <si>
    <t xml:space="preserve"> NUEVO SAN ANDRÉS DE LOS ALTOS</t>
  </si>
  <si>
    <t xml:space="preserve"> OLIVARES</t>
  </si>
  <si>
    <t xml:space="preserve"> SAN ANDRÉS ALTO</t>
  </si>
  <si>
    <t xml:space="preserve"> SAN FELIPE</t>
  </si>
  <si>
    <t xml:space="preserve"> SAN JUAN BAUTISTA</t>
  </si>
  <si>
    <t xml:space="preserve"> SAN JUAN I</t>
  </si>
  <si>
    <t xml:space="preserve"> SAN JUAN II</t>
  </si>
  <si>
    <t xml:space="preserve"> SAN JUAN III</t>
  </si>
  <si>
    <t xml:space="preserve"> SAN PABLO</t>
  </si>
  <si>
    <t xml:space="preserve"> SANTA LIBRADA</t>
  </si>
  <si>
    <t xml:space="preserve"> SANTA LIBRADA-LA ESPERANZA</t>
  </si>
  <si>
    <t xml:space="preserve"> SANTA LIBRADA-LA SUREÑA</t>
  </si>
  <si>
    <t xml:space="preserve"> SANTA LIBRADA-LOS TEJARES</t>
  </si>
  <si>
    <t xml:space="preserve"> SANTA LIBRADA NORTE</t>
  </si>
  <si>
    <t xml:space="preserve"> SANTA LIBRADA-SAN BERNARDINO</t>
  </si>
  <si>
    <t xml:space="preserve"> SANTA LIBRADA-SAN FRANCISCO</t>
  </si>
  <si>
    <t xml:space="preserve"> SANTA LIBRADA-SALAZAR SALAZAR</t>
  </si>
  <si>
    <t xml:space="preserve"> SANTA LIBRADA SECTOR LA PEÑA</t>
  </si>
  <si>
    <t xml:space="preserve"> SANTA MARTA II</t>
  </si>
  <si>
    <t xml:space="preserve"> SANTA MARTHA</t>
  </si>
  <si>
    <t xml:space="preserve"> SIERRA MORENA</t>
  </si>
  <si>
    <t xml:space="preserve"> TENERIFE II SECTOR</t>
  </si>
  <si>
    <t xml:space="preserve"> URBANIZACIÓN COSTA RICA-SAN ANDRÉS DE LOS ALTOS</t>
  </si>
  <si>
    <t xml:space="preserve"> URBANIZACIÓN BRASILIA II SECTOR</t>
  </si>
  <si>
    <t xml:space="preserve"> URBANIZACIÓN BRASILIA SUR</t>
  </si>
  <si>
    <t xml:space="preserve"> URBANIZACIÓN CARTAGENA</t>
  </si>
  <si>
    <t xml:space="preserve"> URBANIZACIÓN LA ANDREA</t>
  </si>
  <si>
    <t xml:space="preserve"> URBANIZACIÓN LA AURORA II</t>
  </si>
  <si>
    <t xml:space="preserve"> URBANIZACIÓN MIRAVALLE</t>
  </si>
  <si>
    <t xml:space="preserve"> URBANIZACIÓN TEQUENDAMA</t>
  </si>
  <si>
    <t xml:space="preserve"> VALLES DE CAFAM</t>
  </si>
  <si>
    <t xml:space="preserve"> VIANEY</t>
  </si>
  <si>
    <t xml:space="preserve"> VILLA ALEJANDRÍA</t>
  </si>
  <si>
    <t xml:space="preserve"> VILLA NELLY</t>
  </si>
  <si>
    <t xml:space="preserve"> VILLAS DE SANTA ISABEL (PARQUE ENTRENUBES)</t>
  </si>
  <si>
    <t xml:space="preserve"> VILLAS DEL EDÉN</t>
  </si>
  <si>
    <t xml:space="preserve"> YOMASITA</t>
  </si>
  <si>
    <t>VIANEY</t>
  </si>
  <si>
    <t xml:space="preserve"> ALFONSO LÓPEZ SECTOR CHARALÁ</t>
  </si>
  <si>
    <t xml:space="preserve"> ANTONIO JOSÉ DE SUCRE</t>
  </si>
  <si>
    <t xml:space="preserve"> ANTONIO JOSÉ DE SUCRE I</t>
  </si>
  <si>
    <t xml:space="preserve"> ANTONIO JOSÉ DE SUCRE II</t>
  </si>
  <si>
    <t xml:space="preserve"> ANTONIO JOSÉ DE SUCRE III</t>
  </si>
  <si>
    <t xml:space="preserve"> BELLAVISTA ALTA</t>
  </si>
  <si>
    <t xml:space="preserve"> BELLAVISTA II SECTOR</t>
  </si>
  <si>
    <t xml:space="preserve"> BOSQUE EL LIMONAR</t>
  </si>
  <si>
    <t xml:space="preserve"> BOSQUE EL LIMONAR II SECTOR</t>
  </si>
  <si>
    <t xml:space="preserve"> BRAZUELOS</t>
  </si>
  <si>
    <t xml:space="preserve"> BRAZUELOS OCCIDENTAL</t>
  </si>
  <si>
    <t xml:space="preserve"> BRAZUELOS-EL PARAÍSO</t>
  </si>
  <si>
    <t xml:space="preserve"> BRAZUELOS-LA ESMERALDA</t>
  </si>
  <si>
    <t xml:space="preserve"> CENTRO EDUCATIVO SAN JOSÉ</t>
  </si>
  <si>
    <t xml:space="preserve"> CHAPINERITO</t>
  </si>
  <si>
    <t xml:space="preserve"> CHICÓ SUR</t>
  </si>
  <si>
    <t xml:space="preserve"> CHICÓ SUR II</t>
  </si>
  <si>
    <t xml:space="preserve"> CIUDADELA CANTARRANA I</t>
  </si>
  <si>
    <t xml:space="preserve"> CIUDADELA CANTARRANA II</t>
  </si>
  <si>
    <t xml:space="preserve"> CIUDADELA CANTARRANA III</t>
  </si>
  <si>
    <t xml:space="preserve"> COMUNEROS</t>
  </si>
  <si>
    <t xml:space="preserve"> EL BRILLANTE</t>
  </si>
  <si>
    <t xml:space="preserve"> EL ESPINO</t>
  </si>
  <si>
    <t xml:space="preserve"> EL MORTIÑO</t>
  </si>
  <si>
    <t xml:space="preserve"> EL RUBÍ</t>
  </si>
  <si>
    <t xml:space="preserve"> EL TUNO</t>
  </si>
  <si>
    <t xml:space="preserve"> EL UVAL</t>
  </si>
  <si>
    <t xml:space="preserve"> EL VIRREY ÚLTIMA ETAPA</t>
  </si>
  <si>
    <t xml:space="preserve"> FINCA LA ESPERANZA</t>
  </si>
  <si>
    <t xml:space="preserve"> LA ESMERALDA-EL RECUERDO</t>
  </si>
  <si>
    <t xml:space="preserve"> LA ESPERANZA KM 10</t>
  </si>
  <si>
    <t xml:space="preserve"> LAS FLORES</t>
  </si>
  <si>
    <t xml:space="preserve"> LORENZO ALCANTUZ I</t>
  </si>
  <si>
    <t xml:space="preserve"> LORENZO ALCANTUZ II</t>
  </si>
  <si>
    <t xml:space="preserve"> LOS ALTOS DEL BRAZUELO</t>
  </si>
  <si>
    <t xml:space="preserve"> MARICHUELA III</t>
  </si>
  <si>
    <t xml:space="preserve"> MONTEBLANCO</t>
  </si>
  <si>
    <t xml:space="preserve"> MONTEVÍDEO</t>
  </si>
  <si>
    <t xml:space="preserve"> NUEVO SAN LUIS</t>
  </si>
  <si>
    <t xml:space="preserve"> SAN JOAQUÍN-EL UVAL</t>
  </si>
  <si>
    <t xml:space="preserve"> SECTOR GRANJAS DE SAN PEDRO</t>
  </si>
  <si>
    <t xml:space="preserve"> TENERIFE</t>
  </si>
  <si>
    <t xml:space="preserve"> TENERIFE II</t>
  </si>
  <si>
    <t xml:space="preserve"> URBANIZACIÓN CHUNIZA I</t>
  </si>
  <si>
    <t xml:space="preserve"> URBANIZACIÓN JARÓN MONTE RUBIO</t>
  </si>
  <si>
    <t xml:space="preserve"> URBANIZACIÓN LÍBANO</t>
  </si>
  <si>
    <t xml:space="preserve"> URBANIZACIÓN MARICHUELA</t>
  </si>
  <si>
    <t xml:space="preserve"> USMINIA</t>
  </si>
  <si>
    <t xml:space="preserve"> VILLA ALEMANIA</t>
  </si>
  <si>
    <t xml:space="preserve"> VILLA ALEMANIA II SECTOR</t>
  </si>
  <si>
    <t xml:space="preserve"> VILLA ANITA SUR</t>
  </si>
  <si>
    <t xml:space="preserve"> VILLA ISRAEL</t>
  </si>
  <si>
    <t xml:space="preserve"> VILLA ISRAEL II</t>
  </si>
  <si>
    <t>ALFONSO LÓPEZ SECTOR BUENOS AIRES</t>
  </si>
  <si>
    <t xml:space="preserve"> ALFONSO LÓPEZ SECTOR CHARALA</t>
  </si>
  <si>
    <t xml:space="preserve"> ALFONSO LÓPEZ SECTOR EL PROGRESO</t>
  </si>
  <si>
    <t xml:space="preserve"> BRISAS DEL LLANO</t>
  </si>
  <si>
    <t xml:space="preserve"> EL NUEVO PORTAL</t>
  </si>
  <si>
    <t xml:space="preserve"> EL PORTAL II ETAPA</t>
  </si>
  <si>
    <t xml:space="preserve"> EL PROGRESO USME</t>
  </si>
  <si>
    <t xml:space="preserve"> EL REFUGIO I</t>
  </si>
  <si>
    <t xml:space="preserve"> EL REFUGIO II</t>
  </si>
  <si>
    <t xml:space="preserve"> EL TRIÁNGULO</t>
  </si>
  <si>
    <t xml:space="preserve"> EL UVAL II SECTOR</t>
  </si>
  <si>
    <t xml:space="preserve"> LA HUERTA</t>
  </si>
  <si>
    <t xml:space="preserve"> LA ORQUÍDEA USME</t>
  </si>
  <si>
    <t xml:space="preserve"> LA REFORMA</t>
  </si>
  <si>
    <t xml:space="preserve"> NUEVO PORVENIR</t>
  </si>
  <si>
    <t xml:space="preserve"> NUEVO PROGRESO-EL PROGRESO II SECTOR</t>
  </si>
  <si>
    <t xml:space="preserve"> PORTAL DE LA VEGA</t>
  </si>
  <si>
    <t xml:space="preserve"> PORTAL DE ORIENTE</t>
  </si>
  <si>
    <t xml:space="preserve"> PORTAL DEL DIVINO</t>
  </si>
  <si>
    <t xml:space="preserve"> PUERTA AL LLANO</t>
  </si>
  <si>
    <t xml:space="preserve"> PUERTA AL LLANO II</t>
  </si>
  <si>
    <t xml:space="preserve"> REFUGIO I</t>
  </si>
  <si>
    <t xml:space="preserve"> VILLA HERMOSA</t>
  </si>
  <si>
    <t xml:space="preserve"> EL BOSQUE CENTRAL</t>
  </si>
  <si>
    <t xml:space="preserve"> EL NUEVO PORTAL II</t>
  </si>
  <si>
    <t xml:space="preserve"> LA ESPERANZA SUR</t>
  </si>
  <si>
    <t xml:space="preserve"> LOS OLIVARES</t>
  </si>
  <si>
    <t xml:space="preserve"> PEPINITOS</t>
  </si>
  <si>
    <t xml:space="preserve"> TOCAIMITA ORIENTAL</t>
  </si>
  <si>
    <t xml:space="preserve"> TOCAIMITA SUR</t>
  </si>
  <si>
    <t>CIUDADELA EL OASIS</t>
  </si>
  <si>
    <t xml:space="preserve"> USME-CENTRO</t>
  </si>
  <si>
    <t xml:space="preserve"> EL PEDREGAL-LA LIRA</t>
  </si>
  <si>
    <t xml:space="preserve"> 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</si>
  <si>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</si>
  <si>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</si>
  <si>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</si>
  <si>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</si>
  <si>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</si>
  <si>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</si>
  <si>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</si>
  <si>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</si>
  <si>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</si>
  <si>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</si>
  <si>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</si>
  <si>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</si>
  <si>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</si>
  <si>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</si>
  <si>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</si>
  <si>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t>
  </si>
  <si>
    <t>SAN VICENTE DE FERRER</t>
  </si>
  <si>
    <t>SANTA LUCIA</t>
  </si>
  <si>
    <t>TEJAR DE ONTARIO</t>
  </si>
  <si>
    <t>CIUDAD TUNAL</t>
  </si>
  <si>
    <t>VENECIA OCCIDENTAL</t>
  </si>
  <si>
    <t>VILLA XIMENA</t>
  </si>
  <si>
    <t>ABRAHAM LINCON</t>
  </si>
  <si>
    <t>SAN BENITO</t>
  </si>
  <si>
    <t>SAN CARLOS</t>
  </si>
  <si>
    <t>TUNALITO</t>
  </si>
  <si>
    <t xml:space="preserve"> JARDINES DEL APOGEO</t>
  </si>
  <si>
    <t xml:space="preserve"> EL MOTORISTA</t>
  </si>
  <si>
    <t xml:space="preserve"> INDUSTRIAL</t>
  </si>
  <si>
    <t xml:space="preserve"> LA ILUSIÓN</t>
  </si>
  <si>
    <t xml:space="preserve"> NUEVO CHILE</t>
  </si>
  <si>
    <t xml:space="preserve"> OLARTE</t>
  </si>
  <si>
    <t xml:space="preserve"> VILLA DEL RÍO</t>
  </si>
  <si>
    <t xml:space="preserve"> AMARU</t>
  </si>
  <si>
    <t xml:space="preserve"> BERLÍN</t>
  </si>
  <si>
    <t xml:space="preserve"> BERLÍN DE BOSA LA LIBERTAD III</t>
  </si>
  <si>
    <t xml:space="preserve"> BOSA NOVA</t>
  </si>
  <si>
    <t xml:space="preserve"> BOSA NOVA II SECTOR</t>
  </si>
  <si>
    <t xml:space="preserve"> BOSALINDA (HOLDEBRANDO OLARTE)</t>
  </si>
  <si>
    <t xml:space="preserve"> BRASIL</t>
  </si>
  <si>
    <t xml:space="preserve"> BRASILIA</t>
  </si>
  <si>
    <t xml:space="preserve"> CAMPO HERMOSO</t>
  </si>
  <si>
    <t xml:space="preserve"> CASA NUEVA</t>
  </si>
  <si>
    <t xml:space="preserve"> CHICALA</t>
  </si>
  <si>
    <t xml:space="preserve"> CIUDADELA LA LIBERTAD</t>
  </si>
  <si>
    <t xml:space="preserve"> EL BOSQUE DE BOSA</t>
  </si>
  <si>
    <t xml:space="preserve"> EL CAUCE</t>
  </si>
  <si>
    <t xml:space="preserve"> EL DIAMANTE</t>
  </si>
  <si>
    <t xml:space="preserve"> EL LIBERTADOR</t>
  </si>
  <si>
    <t xml:space="preserve"> EL PARADERO</t>
  </si>
  <si>
    <t xml:space="preserve"> EL PORTAL DE LA LIBERTAD</t>
  </si>
  <si>
    <t xml:space="preserve"> EL PROGRESO</t>
  </si>
  <si>
    <t xml:space="preserve"> EL RECUERDO</t>
  </si>
  <si>
    <t xml:space="preserve"> EL RINCÓN DE BOSA</t>
  </si>
  <si>
    <t xml:space="preserve"> EL SAUCE</t>
  </si>
  <si>
    <t xml:space="preserve"> ESCOCIA</t>
  </si>
  <si>
    <t xml:space="preserve"> HOLANDA</t>
  </si>
  <si>
    <t xml:space="preserve"> HORTELANOS DE ESCOCIA</t>
  </si>
  <si>
    <t xml:space="preserve"> JORGE URIBE BOTERO</t>
  </si>
  <si>
    <t xml:space="preserve"> LA CONCEPCIÓN</t>
  </si>
  <si>
    <t xml:space="preserve"> LA DULCINEA</t>
  </si>
  <si>
    <t xml:space="preserve"> LA ESMERALDA</t>
  </si>
  <si>
    <t xml:space="preserve"> LA ESPERANZA I</t>
  </si>
  <si>
    <t xml:space="preserve"> LA ESPERANZA II</t>
  </si>
  <si>
    <t xml:space="preserve"> LA ESTANZUELA I</t>
  </si>
  <si>
    <t xml:space="preserve"> LA ESTANZUELA II</t>
  </si>
  <si>
    <t xml:space="preserve"> LA FLORIDA</t>
  </si>
  <si>
    <t xml:space="preserve"> LA FONTANA DE BOSA-LA LIBERTAD</t>
  </si>
  <si>
    <t xml:space="preserve"> LA INDEPENDENCIA</t>
  </si>
  <si>
    <t xml:space="preserve"> LA LIBERTAD I</t>
  </si>
  <si>
    <t xml:space="preserve">  LA LIBERTAD II</t>
  </si>
  <si>
    <t xml:space="preserve">  LA LIBERTAD III</t>
  </si>
  <si>
    <t xml:space="preserve">  LA LIBERTAD IV</t>
  </si>
  <si>
    <t xml:space="preserve"> LA MAGNOLIA</t>
  </si>
  <si>
    <t xml:space="preserve"> LA PALMA</t>
  </si>
  <si>
    <t xml:space="preserve"> LA PAZ</t>
  </si>
  <si>
    <t xml:space="preserve"> LA PORTADA</t>
  </si>
  <si>
    <t xml:space="preserve"> LA PORTADITA</t>
  </si>
  <si>
    <t xml:space="preserve"> LA VEGUITA</t>
  </si>
  <si>
    <t xml:space="preserve"> LAS VEGAS</t>
  </si>
  <si>
    <t xml:space="preserve"> LOS OCALES</t>
  </si>
  <si>
    <t xml:space="preserve"> LOS SAUCES</t>
  </si>
  <si>
    <t xml:space="preserve"> MIAMI</t>
  </si>
  <si>
    <t xml:space="preserve"> NEW JERSEY</t>
  </si>
  <si>
    <t xml:space="preserve"> NUESTRA SEÑORA DE LA PAZ</t>
  </si>
  <si>
    <t xml:space="preserve"> NUEVA ESCOCIA</t>
  </si>
  <si>
    <t xml:space="preserve"> POTRERITOS</t>
  </si>
  <si>
    <t xml:space="preserve"> SAN ANTONIO</t>
  </si>
  <si>
    <t xml:space="preserve"> SAN ANTONIO DE BOSA</t>
  </si>
  <si>
    <t xml:space="preserve"> SAN ANTONIO DE ESCOCIA</t>
  </si>
  <si>
    <t xml:space="preserve"> SAN BERNARDINO</t>
  </si>
  <si>
    <t xml:space="preserve"> SAN JORGE</t>
  </si>
  <si>
    <t xml:space="preserve"> SAN JUANITO</t>
  </si>
  <si>
    <t xml:space="preserve"> SAN PEDRO</t>
  </si>
  <si>
    <t xml:space="preserve"> SANTA INÉS</t>
  </si>
  <si>
    <t xml:space="preserve"> SAUCES</t>
  </si>
  <si>
    <t xml:space="preserve"> SIRACUZA</t>
  </si>
  <si>
    <t xml:space="preserve"> TOKIO</t>
  </si>
  <si>
    <t xml:space="preserve"> VEGAS DE SANTANA</t>
  </si>
  <si>
    <t xml:space="preserve"> VILLA CAROLINA</t>
  </si>
  <si>
    <t xml:space="preserve"> VILLA CLEMENCIA</t>
  </si>
  <si>
    <t xml:space="preserve"> VILLA COLOMBIA</t>
  </si>
  <si>
    <t xml:space="preserve"> VILLA DE LOS COMUNEROS</t>
  </si>
  <si>
    <t xml:space="preserve"> VILLA DE SUAITA</t>
  </si>
  <si>
    <t xml:space="preserve"> VILLA MAGNOLIA</t>
  </si>
  <si>
    <t xml:space="preserve"> VILLA NATALIA</t>
  </si>
  <si>
    <t xml:space="preserve"> VILLA NOHORA</t>
  </si>
  <si>
    <t xml:space="preserve"> VILLA SONIA I</t>
  </si>
  <si>
    <t xml:space="preserve"> VILLA SONIA II</t>
  </si>
  <si>
    <t xml:space="preserve"> VILLAS DEL PROGRESO</t>
  </si>
  <si>
    <t xml:space="preserve"> VILLAS DEL VELERO</t>
  </si>
  <si>
    <t>CAMPO VERDE</t>
  </si>
  <si>
    <t>ANDALUCÍA I</t>
  </si>
  <si>
    <t>ANDALUCÍA II</t>
  </si>
  <si>
    <t xml:space="preserve"> ANTONIA SANTOS</t>
  </si>
  <si>
    <t xml:space="preserve"> ARGELIA</t>
  </si>
  <si>
    <t xml:space="preserve"> BOSA</t>
  </si>
  <si>
    <t xml:space="preserve"> BOSQUES DE MERYLAND</t>
  </si>
  <si>
    <t xml:space="preserve"> BRASILIA-LA ESTACIÓN</t>
  </si>
  <si>
    <t xml:space="preserve"> CARLOS ALBÁN</t>
  </si>
  <si>
    <t xml:space="preserve"> CHARLES DE GAULLE</t>
  </si>
  <si>
    <t xml:space="preserve"> CLARETIANO</t>
  </si>
  <si>
    <t xml:space="preserve"> EL JARDÍN</t>
  </si>
  <si>
    <t xml:space="preserve"> EL LLANO</t>
  </si>
  <si>
    <t xml:space="preserve"> EL PALMAR</t>
  </si>
  <si>
    <t xml:space="preserve"> EL PORTAL DE BOSA</t>
  </si>
  <si>
    <t xml:space="preserve"> EL POVENIR</t>
  </si>
  <si>
    <t xml:space="preserve"> EL RETAZO</t>
  </si>
  <si>
    <t xml:space="preserve"> EL TOCHE</t>
  </si>
  <si>
    <t xml:space="preserve"> GETSEMANÍ</t>
  </si>
  <si>
    <t xml:space="preserve"> GRANCOLOMBIANO I</t>
  </si>
  <si>
    <t xml:space="preserve"> GRANCOLOMBIANO II</t>
  </si>
  <si>
    <t xml:space="preserve"> GUALOCHE</t>
  </si>
  <si>
    <t xml:space="preserve"> HERMANOS BARRAGÁN</t>
  </si>
  <si>
    <t xml:space="preserve"> HUMBERTO VALENCIA</t>
  </si>
  <si>
    <t xml:space="preserve"> ISLANDIA</t>
  </si>
  <si>
    <t xml:space="preserve"> ISRAELITA</t>
  </si>
  <si>
    <t xml:space="preserve"> JIMÉNEZ DE QUESADA</t>
  </si>
  <si>
    <t xml:space="preserve"> JOSÉ ANTONIO GALÁN</t>
  </si>
  <si>
    <t xml:space="preserve"> JOSÉ MARÍA CARBONEL</t>
  </si>
  <si>
    <t xml:space="preserve"> LA AMISTAD</t>
  </si>
  <si>
    <t xml:space="preserve"> LA AZUCENA</t>
  </si>
  <si>
    <t xml:space="preserve"> LA ESTACIÓN</t>
  </si>
  <si>
    <t xml:space="preserve"> LA RIVIERA</t>
  </si>
  <si>
    <t xml:space="preserve"> LAURELES</t>
  </si>
  <si>
    <t xml:space="preserve"> LLANO ORIENTAL</t>
  </si>
  <si>
    <t xml:space="preserve"> LLANOS DE BOSA</t>
  </si>
  <si>
    <t xml:space="preserve"> MANZANARES</t>
  </si>
  <si>
    <t xml:space="preserve"> MITRANI</t>
  </si>
  <si>
    <t xml:space="preserve"> NARANJOS</t>
  </si>
  <si>
    <t xml:space="preserve"> BOSA PALESTINA</t>
  </si>
  <si>
    <t xml:space="preserve"> PASO ANCHO</t>
  </si>
  <si>
    <t xml:space="preserve"> PIAMONTE</t>
  </si>
  <si>
    <t xml:space="preserve"> PRIMAVERA SUR</t>
  </si>
  <si>
    <t xml:space="preserve"> SAN EUGENIO</t>
  </si>
  <si>
    <t xml:space="preserve"> SAN PABLO I SECTOR</t>
  </si>
  <si>
    <t xml:space="preserve"> SAN PABLO  II SECTOR</t>
  </si>
  <si>
    <t xml:space="preserve"> SANTA LUCÍA</t>
  </si>
  <si>
    <t xml:space="preserve"> URBANIZACIÓN ACUARELA</t>
  </si>
  <si>
    <t xml:space="preserve"> VEREDA SAN JOSÉ</t>
  </si>
  <si>
    <t xml:space="preserve"> VILLA ANNY</t>
  </si>
  <si>
    <t xml:space="preserve"> VILLA BOSA</t>
  </si>
  <si>
    <t xml:space="preserve"> XOCHIMILCO</t>
  </si>
  <si>
    <t>CALDAS</t>
  </si>
  <si>
    <t xml:space="preserve"> ANTONIO NARIÑO</t>
  </si>
  <si>
    <t xml:space="preserve"> CAÑAVERALEJO</t>
  </si>
  <si>
    <t xml:space="preserve"> EL ANHELO</t>
  </si>
  <si>
    <t xml:space="preserve"> EL CORZO</t>
  </si>
  <si>
    <t xml:space="preserve"> EL RECUERDO DE SANTA FE</t>
  </si>
  <si>
    <t xml:space="preserve"> EL REGALO</t>
  </si>
  <si>
    <t xml:space="preserve"> LA ARBOLEDA</t>
  </si>
  <si>
    <t xml:space="preserve"> LA GRANJITA</t>
  </si>
  <si>
    <t xml:space="preserve"> LA SUERTE</t>
  </si>
  <si>
    <t xml:space="preserve"> LA UNIÓN</t>
  </si>
  <si>
    <t xml:space="preserve"> LOS CENTAUROS</t>
  </si>
  <si>
    <t xml:space="preserve"> OSORIO X</t>
  </si>
  <si>
    <t xml:space="preserve"> OSORIO XIII</t>
  </si>
  <si>
    <t xml:space="preserve"> PARCELA EL PORVENIR</t>
  </si>
  <si>
    <t xml:space="preserve"> SAN BERNARDINO II</t>
  </si>
  <si>
    <t xml:space="preserve"> SAN MIGUEL</t>
  </si>
  <si>
    <t xml:space="preserve"> SANTA FE I</t>
  </si>
  <si>
    <t xml:space="preserve"> SANTA FE III</t>
  </si>
  <si>
    <t xml:space="preserve"> SANTA FE DE BOSA</t>
  </si>
  <si>
    <t xml:space="preserve"> VILLA ALEGRE</t>
  </si>
  <si>
    <t xml:space="preserve"> VILLA ALEGRÍA</t>
  </si>
  <si>
    <t xml:space="preserve"> VILLA ESMERALDA</t>
  </si>
  <si>
    <t xml:space="preserve"> VILLA KAREN</t>
  </si>
  <si>
    <t>EL MATORRAL</t>
  </si>
  <si>
    <t xml:space="preserve"> EL MATORRAL DE SAN BERNARDINO</t>
  </si>
  <si>
    <t xml:space="preserve"> EL TRIUNFO DE SAN BERNARDINO</t>
  </si>
  <si>
    <t xml:space="preserve"> LA VEGA DE SAN BERNARDINO BAJO</t>
  </si>
  <si>
    <t xml:space="preserve"> SAN BERNARDINO SECTOR POTRERITO</t>
  </si>
  <si>
    <t xml:space="preserve"> SAN BERNARDINO XIX</t>
  </si>
  <si>
    <t xml:space="preserve">  SAN BERNARDINO XVI</t>
  </si>
  <si>
    <t xml:space="preserve">  SAN BERNARDINO XVII</t>
  </si>
  <si>
    <t xml:space="preserve">  SAN BERNARDINO XVIII</t>
  </si>
  <si>
    <t xml:space="preserve">  SAN BERNARDINO XXII</t>
  </si>
  <si>
    <t xml:space="preserve"> SAN BERNARDINO XXV </t>
  </si>
  <si>
    <t>CIUDADELA EL RECREO</t>
  </si>
  <si>
    <t>AGRUPACIÓN PÍO X</t>
  </si>
  <si>
    <t xml:space="preserve"> AGRUPACIÓN MULTIFAMILIAR VILLA EMILIA</t>
  </si>
  <si>
    <t xml:space="preserve"> ALFEREZ REAL</t>
  </si>
  <si>
    <t xml:space="preserve"> AMÉRICAS CENTRAL</t>
  </si>
  <si>
    <t xml:space="preserve"> AMÉRICAS OCCIDENTAL I</t>
  </si>
  <si>
    <t xml:space="preserve"> AMÉRICAS OCCIDENTAL II</t>
  </si>
  <si>
    <t xml:space="preserve"> AMÉRICAS OCCIDENTAL III</t>
  </si>
  <si>
    <t xml:space="preserve"> ANTIGUO HIPÓDROMO DE TECHO II ETAPA</t>
  </si>
  <si>
    <t xml:space="preserve"> BANDERAS</t>
  </si>
  <si>
    <t xml:space="preserve"> CARVAJAL II SECTOR</t>
  </si>
  <si>
    <t xml:space="preserve"> CENTROAMÉRICAS</t>
  </si>
  <si>
    <t xml:space="preserve"> CIUDAD KENNEDY</t>
  </si>
  <si>
    <t xml:space="preserve"> EL RINCÓN DE MANDALAY</t>
  </si>
  <si>
    <t xml:space="preserve"> FLORESTA SUR</t>
  </si>
  <si>
    <t xml:space="preserve"> FUNDADORES</t>
  </si>
  <si>
    <t xml:space="preserve"> GLORIETA DE LAS AMÉRICAS</t>
  </si>
  <si>
    <t xml:space="preserve"> HIPOTECHO</t>
  </si>
  <si>
    <t xml:space="preserve"> IGUALDAD I</t>
  </si>
  <si>
    <t xml:space="preserve"> IGUALDAD II</t>
  </si>
  <si>
    <t xml:space="preserve"> LA LLANURA</t>
  </si>
  <si>
    <t xml:space="preserve"> LA LLANURA MANZANA P</t>
  </si>
  <si>
    <t xml:space="preserve"> LAS AMÉRICAS</t>
  </si>
  <si>
    <t xml:space="preserve"> LAS AMÉRICAS SECTOR GALAN</t>
  </si>
  <si>
    <t xml:space="preserve"> MANDALAY</t>
  </si>
  <si>
    <t xml:space="preserve"> MANDALAY II</t>
  </si>
  <si>
    <t xml:space="preserve"> MARSELLA III</t>
  </si>
  <si>
    <t xml:space="preserve"> NUEVA MARSELLA I</t>
  </si>
  <si>
    <t xml:space="preserve"> NUEVA MARSELLA II</t>
  </si>
  <si>
    <t xml:space="preserve"> NUEVA MARSELLA III</t>
  </si>
  <si>
    <t xml:space="preserve"> PROVIVIENDA ORIENTAL</t>
  </si>
  <si>
    <t xml:space="preserve"> SANTA ROSA DE CARVAJAL</t>
  </si>
  <si>
    <t>LOS LAURELES</t>
  </si>
  <si>
    <t xml:space="preserve"> VILLA ADRIANA</t>
  </si>
  <si>
    <t>VILLA CLAUDIA</t>
  </si>
  <si>
    <t>TALAVERA DE LA REINA</t>
  </si>
  <si>
    <t>ALQUERIA EL PARAISO</t>
  </si>
  <si>
    <t>ALQUERÍA DE LA FRAGUA</t>
  </si>
  <si>
    <t>ALQUERÍA DE LA FRAGUA VILLA</t>
  </si>
  <si>
    <t>ALQUERÍA DE LA FRAGUA  SANTA YOLANDA</t>
  </si>
  <si>
    <t xml:space="preserve"> BOMBAY</t>
  </si>
  <si>
    <t xml:space="preserve"> CARIMAGUA I</t>
  </si>
  <si>
    <t xml:space="preserve"> CARVAJAL</t>
  </si>
  <si>
    <t xml:space="preserve"> CARVAJAL OSORIO</t>
  </si>
  <si>
    <t xml:space="preserve"> CARVAJAL TECHO</t>
  </si>
  <si>
    <t xml:space="preserve"> CONDADO EL REY</t>
  </si>
  <si>
    <t xml:space="preserve"> DELICIAS</t>
  </si>
  <si>
    <t xml:space="preserve"> DESARROLLO NUEVA YORK</t>
  </si>
  <si>
    <t xml:space="preserve"> EL PENCIL</t>
  </si>
  <si>
    <t xml:space="preserve"> EL PROGRESO I</t>
  </si>
  <si>
    <t xml:space="preserve"> EL PROGRESO II</t>
  </si>
  <si>
    <t xml:space="preserve"> FLORALIA I</t>
  </si>
  <si>
    <t xml:space="preserve"> FLORALIA II</t>
  </si>
  <si>
    <t xml:space="preserve"> GERONA</t>
  </si>
  <si>
    <t xml:space="preserve"> GUADALUPE</t>
  </si>
  <si>
    <t>LA CAMPIÑA</t>
  </si>
  <si>
    <t xml:space="preserve"> LA CHUCUA</t>
  </si>
  <si>
    <t xml:space="preserve"> LAS TORRES</t>
  </si>
  <si>
    <t xml:space="preserve"> LOS CRISTALES</t>
  </si>
  <si>
    <t xml:space="preserve"> LUCERNA</t>
  </si>
  <si>
    <t xml:space="preserve"> MILENTA II</t>
  </si>
  <si>
    <t xml:space="preserve"> MILENTA III</t>
  </si>
  <si>
    <t>NUEVA YORK</t>
  </si>
  <si>
    <t xml:space="preserve"> PROVIVIENDA</t>
  </si>
  <si>
    <t xml:space="preserve"> PROVIVIENDA OCCIDENTAL</t>
  </si>
  <si>
    <t xml:space="preserve"> SALVADOR ALLENDE</t>
  </si>
  <si>
    <t xml:space="preserve"> SAN ANDRÉS I</t>
  </si>
  <si>
    <t xml:space="preserve"> SAN ANDRÉS II</t>
  </si>
  <si>
    <t>SUPERMANZANA 6A</t>
  </si>
  <si>
    <t xml:space="preserve"> TAYRONA COMERCIAL</t>
  </si>
  <si>
    <t>RENANIA</t>
  </si>
  <si>
    <t>URB CARVAJAL</t>
  </si>
  <si>
    <t xml:space="preserve"> VALENCIA-LA CHUCUA </t>
  </si>
  <si>
    <t>VILLA NUEVA</t>
  </si>
  <si>
    <t>ALOHA SECTOR NORTE</t>
  </si>
  <si>
    <t>AGRUPACIÓN DE VIVIENDA PÍO XII</t>
  </si>
  <si>
    <t>ANDALUCÍA</t>
  </si>
  <si>
    <t>ANDALUCÍA II SECTOR</t>
  </si>
  <si>
    <t>BAVARIA TECHO II SECTOR I Y II ETAPA</t>
  </si>
  <si>
    <t>BOSQUES DE CASTILLA</t>
  </si>
  <si>
    <t>CIUDAD DON BOSCO</t>
  </si>
  <si>
    <t>CIUDAD FAVIDI</t>
  </si>
  <si>
    <t>CIUDAD TECHO I</t>
  </si>
  <si>
    <t>EL CASTILLO</t>
  </si>
  <si>
    <t>EL CONDADO DE LA PAZ</t>
  </si>
  <si>
    <t>EL PORTAL DE LAS AMÉRICAS</t>
  </si>
  <si>
    <t>EL RINCÓN DE CASTILLA</t>
  </si>
  <si>
    <t>EL RINCÓN DE LOS ÁNGELES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</si>
  <si>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</si>
  <si>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</si>
  <si>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</si>
  <si>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</si>
  <si>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</si>
  <si>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</si>
  <si>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</si>
  <si>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</si>
  <si>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</si>
  <si>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</si>
  <si>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</si>
  <si>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</si>
  <si>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</si>
  <si>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JOSÉ OCCIDENTAL</t>
  </si>
  <si>
    <t>SAN JUAN DEL CASTILLO</t>
  </si>
  <si>
    <t>SANTA CATALINA SECTOR I Y II</t>
  </si>
  <si>
    <t>URB CASTILLA</t>
  </si>
  <si>
    <t>URB CASTILLA LOS MADRILES</t>
  </si>
  <si>
    <t>URBANIZACIÓN BAVARIA</t>
  </si>
  <si>
    <t>URB CASTILLA LA NUEVA</t>
  </si>
  <si>
    <t>URBANIZACIÓN CASTILLA LOS MANDRILES</t>
  </si>
  <si>
    <t>URBANIZACIÓN CASTILLA REAL</t>
  </si>
  <si>
    <t>URBANIZACIÓN CASTILLA RESERVADO</t>
  </si>
  <si>
    <t>URBANIZACIÓN CATANIA</t>
  </si>
  <si>
    <t>URBANIZACIÓN CATANIA CASTILLA</t>
  </si>
  <si>
    <t>URBANIZACIÓN PÍO XII</t>
  </si>
  <si>
    <t>VALLADOLID</t>
  </si>
  <si>
    <t>VILLA ALSACIA</t>
  </si>
  <si>
    <t>VILLA GALANTE</t>
  </si>
  <si>
    <t>VILLA LILIANA</t>
  </si>
  <si>
    <t>VILLA MARIANA</t>
  </si>
  <si>
    <t>VISIÓN DE COLOMBIA</t>
  </si>
  <si>
    <t>ABRAHAM LINCOLN</t>
  </si>
  <si>
    <t>AGRIP FRANCISCO JOSÉ DE CALDAS</t>
  </si>
  <si>
    <t>AGRUP DE VIVIENDA EL PARAÍSO</t>
  </si>
  <si>
    <t>CASABLANCA I ETAPA</t>
  </si>
  <si>
    <t>CASABLANCA II ETAPA</t>
  </si>
  <si>
    <t>CENTRO CÍVICO CIUDAD KENNEDY</t>
  </si>
  <si>
    <t>CIUDAD KENNEDY CENTRAL</t>
  </si>
  <si>
    <t>CIUDAD KENNEDY NORTE</t>
  </si>
  <si>
    <t>CIUDAD KENNEDY OCCIDENTAL</t>
  </si>
  <si>
    <t>CIUDAD KENNEDY ORIENTAL</t>
  </si>
  <si>
    <t>CIUDAD KENNEDY SUPER MZ 10</t>
  </si>
  <si>
    <t>CIUDAD KENNEDY SUPER MZ 13</t>
  </si>
  <si>
    <t>CIUDAD KENNEDY SUR</t>
  </si>
  <si>
    <t>CONJ RESIDENCIAL MANUEL MEJÍA</t>
  </si>
  <si>
    <t>EL DESCANSO</t>
  </si>
  <si>
    <t>KENNEDY NORTE SUPER MZ 11</t>
  </si>
  <si>
    <t>KENNEDY OCCIDENTAL SUPER MZ 14</t>
  </si>
  <si>
    <t>KENNEDY OCCIDENTAL SUPER MZ 15</t>
  </si>
  <si>
    <t>KENNEDY ORIENTAL SUPER MZ 7</t>
  </si>
  <si>
    <t>KENNEDY ORIENTAL SUPER MZ 3</t>
  </si>
  <si>
    <t>KENNEDY ORIENTAL SUPER MZ 6</t>
  </si>
  <si>
    <t>KENNEDY ORIENTAL SUPER MZ 2</t>
  </si>
  <si>
    <t>KENNEDY ORIENTAL SUPER MZ 5</t>
  </si>
  <si>
    <t>KENNEDY SUPERMANZANA 1</t>
  </si>
  <si>
    <t>LA GIRALDILLA</t>
  </si>
  <si>
    <t>LA GILARDILLA II</t>
  </si>
  <si>
    <t>MIRAFLORES KENNEDY</t>
  </si>
  <si>
    <t>MULTIFAMILIAR TECHO</t>
  </si>
  <si>
    <t>NUEVO KENNEDY</t>
  </si>
  <si>
    <t>NUEVO KENNEDY EL DESCANSO</t>
  </si>
  <si>
    <t>ONASIS</t>
  </si>
  <si>
    <t>PASTRANA</t>
  </si>
  <si>
    <t>SUPERMANZANA 16</t>
  </si>
  <si>
    <t>SUPERMANZANA 9B</t>
  </si>
  <si>
    <t>TECHO</t>
  </si>
  <si>
    <t>UNIDAD RES AYACUCHO 2 SMZ</t>
  </si>
  <si>
    <t>URB KENNEDY SUPER MZ 8</t>
  </si>
  <si>
    <t>URB MANDALAY ETAPA C ZONA 73</t>
  </si>
  <si>
    <t>URB ARBOLETE CASABLANCA</t>
  </si>
  <si>
    <t>URBANIZACIÓN BANDERAS</t>
  </si>
  <si>
    <t>URB EXPERIMENTAL KENNEDY</t>
  </si>
  <si>
    <t>URB SINAÍ</t>
  </si>
  <si>
    <t>ACIP</t>
  </si>
  <si>
    <t>ALAMEDA DE TIMIZA</t>
  </si>
  <si>
    <t>ALFONSO MONTAÑA</t>
  </si>
  <si>
    <t>BERLÍN</t>
  </si>
  <si>
    <t>BOITÁ</t>
  </si>
  <si>
    <t>BOITÁ I SECTOR</t>
  </si>
  <si>
    <t>BOITÁ II SECTOR</t>
  </si>
  <si>
    <t>CASA LOMA</t>
  </si>
  <si>
    <t>CATALINA</t>
  </si>
  <si>
    <t>CATALINA II</t>
  </si>
  <si>
    <t>EL COMITÉ</t>
  </si>
  <si>
    <t>EL JORDÁN</t>
  </si>
  <si>
    <t>EL JORDÁN II Y III</t>
  </si>
  <si>
    <t>EL PALENQUE</t>
  </si>
  <si>
    <t>EL PORVENIR II SECTOR</t>
  </si>
  <si>
    <t>EL PORVENIR MZ A</t>
  </si>
  <si>
    <t>EL RUBÍ</t>
  </si>
  <si>
    <t>JACQUELINE</t>
  </si>
  <si>
    <t>JUAN PABLO I</t>
  </si>
  <si>
    <t>LA CECILIA</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</si>
  <si>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</si>
  <si>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</si>
  <si>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</si>
  <si>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</si>
  <si>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</si>
  <si>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</si>
  <si>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</si>
  <si>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</si>
  <si>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</si>
  <si>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</si>
  <si>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</si>
  <si>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</si>
  <si>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</si>
  <si>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HNDEZ DE O)</t>
  </si>
  <si>
    <t>SAN MARTÍN DE PORRES</t>
  </si>
  <si>
    <t>SANTA CATALINA</t>
  </si>
  <si>
    <t>TIMIZA</t>
  </si>
  <si>
    <t>TONOLI</t>
  </si>
  <si>
    <t>TOCAREMA</t>
  </si>
  <si>
    <t>TUNDAMA</t>
  </si>
  <si>
    <t>URB BERTHA HNDEZ DE OSPINA</t>
  </si>
  <si>
    <t>URBANIZACIÓN CATALINA</t>
  </si>
  <si>
    <t>URBANIZACIÓN EL PARQUE</t>
  </si>
  <si>
    <t>URBANIZACIÓN SANTA LUISA</t>
  </si>
  <si>
    <t>VASCONIA II</t>
  </si>
  <si>
    <t>VILLA DE LOS SAUCES</t>
  </si>
  <si>
    <t>VILLA RICA</t>
  </si>
  <si>
    <t>SANTA PAZ</t>
  </si>
  <si>
    <t>SANTA ELVIRA</t>
  </si>
  <si>
    <t xml:space="preserve"> VEREDA EL TINTAL</t>
  </si>
  <si>
    <t>TINTAL OCCIDENTAL</t>
  </si>
  <si>
    <t>CIUDAD TINTAL</t>
  </si>
  <si>
    <t>AMPARO CAÑIZARES</t>
  </si>
  <si>
    <t>CHUCUA DE LA VACA</t>
  </si>
  <si>
    <t>EL AMPARO</t>
  </si>
  <si>
    <t>EL LLANITO</t>
  </si>
  <si>
    <t>EL OLIVO</t>
  </si>
  <si>
    <t>EL PORTAL DE PATIO BONITO</t>
  </si>
  <si>
    <t>EL SAUCEDAL</t>
  </si>
  <si>
    <t>LA CONCORDIA</t>
  </si>
  <si>
    <t>LA MARÍA</t>
  </si>
  <si>
    <t>LLANO GRANDE</t>
  </si>
  <si>
    <t>MARÍA PAZ</t>
  </si>
  <si>
    <t>PINAR DEL RÍO</t>
  </si>
  <si>
    <t>PINAR DEL RÍO II</t>
  </si>
  <si>
    <t>VILLA DE LA LOMA</t>
  </si>
  <si>
    <t>VILLA DE LA LOMA II SECTOR MZ 31 Y 32</t>
  </si>
  <si>
    <t>VILLA DE LA TORRE</t>
  </si>
  <si>
    <t>VILLA EMILIA, AMPARO II SECTOR</t>
  </si>
  <si>
    <t>VILLA NELLY</t>
  </si>
  <si>
    <t>VILLA NELLY – LOS ALISOS</t>
  </si>
  <si>
    <t>VISTA HERMOSA (PORTAL PATIO BO- NITO)</t>
  </si>
  <si>
    <t>ALFONSO LÓPEZ MICHELSEN</t>
  </si>
  <si>
    <t>BRITALITA</t>
  </si>
  <si>
    <t>CALARCÁ</t>
  </si>
  <si>
    <t>CALARCÁ II</t>
  </si>
  <si>
    <t>CASA BLANCA SUR</t>
  </si>
  <si>
    <t>CLASS</t>
  </si>
  <si>
    <t>EL ALMENAR</t>
  </si>
  <si>
    <t>EL CARMELO</t>
  </si>
  <si>
    <t>GRAN BRITALIA</t>
  </si>
  <si>
    <t>PASTRANITA I SECTOR</t>
  </si>
  <si>
    <t>SANTA MARÍA DE KENNEDY</t>
  </si>
  <si>
    <t>VEGAS DE SANTA ANA</t>
  </si>
  <si>
    <t>VILLA ANDREA</t>
  </si>
  <si>
    <t>VILLA ANITA</t>
  </si>
  <si>
    <t>VILLA CLEMENCIA SECTOR VILLA GRATA</t>
  </si>
  <si>
    <t>VILLA ZARZAMORA</t>
  </si>
  <si>
    <t>VILLAS DE KENNEDY</t>
  </si>
  <si>
    <t>ALTAMAR</t>
  </si>
  <si>
    <t>AVENIDA CUNDINAMARCA</t>
  </si>
  <si>
    <t>BARRANQUILLITA</t>
  </si>
  <si>
    <t>BELLAVISTA</t>
  </si>
  <si>
    <t>CAMPO HERMOSO</t>
  </si>
  <si>
    <t>CIUDAD DE CALI</t>
  </si>
  <si>
    <t>CIUDAD GALÁN</t>
  </si>
  <si>
    <t>CIUDAD GRANADA</t>
  </si>
  <si>
    <t>DINDALITO</t>
  </si>
  <si>
    <t>EL PARAÍSO</t>
  </si>
  <si>
    <t>EL PATIO III SECTOR</t>
  </si>
  <si>
    <t>EL ROSARIO</t>
  </si>
  <si>
    <t>EL ROSARIO III</t>
  </si>
  <si>
    <t>EL TRIUNFO</t>
  </si>
  <si>
    <t>HORIZONTE OCCIDENTE</t>
  </si>
  <si>
    <t>JAZMÍN OCCIDENTAL</t>
  </si>
  <si>
    <t>LA RIVERA</t>
  </si>
  <si>
    <t>LA RIVERA II SECTOR</t>
  </si>
  <si>
    <t>LAS ACACIAS</t>
  </si>
  <si>
    <t>LAS BRISAS</t>
  </si>
  <si>
    <t>LAS PALMERAS</t>
  </si>
  <si>
    <t>LAS PALMITAS</t>
  </si>
  <si>
    <t>LAS VEGAS</t>
  </si>
  <si>
    <t>LOS ALMENDROS</t>
  </si>
  <si>
    <t>NUEVA ESPERANZA</t>
  </si>
  <si>
    <t>PARQUES DEL TINTAL (CAMPO ALEGRE LONDOÑO)</t>
  </si>
  <si>
    <t>PATIO BONITO I</t>
  </si>
  <si>
    <t>PATIO BONITO II SECTOR</t>
  </si>
  <si>
    <t>PUENTE LA VEGA</t>
  </si>
  <si>
    <t>SAN DIONISIO</t>
  </si>
  <si>
    <t>SAN MARINO</t>
  </si>
  <si>
    <t>SANTA MÓNICA</t>
  </si>
  <si>
    <t>SECTOR II ALTAMAR</t>
  </si>
  <si>
    <t>TAYRONA</t>
  </si>
  <si>
    <t>TIERRA BUENA</t>
  </si>
  <si>
    <t>TINTALITO</t>
  </si>
  <si>
    <t>TINTALITO II</t>
  </si>
  <si>
    <t>URB DINDALITO I ETAPA</t>
  </si>
  <si>
    <t>VILLA ALEXANDRA</t>
  </si>
  <si>
    <t>VILLA ANDRÉS</t>
  </si>
  <si>
    <t>VILLA HERMOSA</t>
  </si>
  <si>
    <t>VILLA MENDOZA</t>
  </si>
  <si>
    <t>URBANIZACIÓN UNIR UNO (PREDIO CALANDAIMA)</t>
  </si>
  <si>
    <t xml:space="preserve"> CALANDAIMA</t>
  </si>
  <si>
    <t xml:space="preserve"> CONJUTO RESIDENCIAL PRADOS DE CASTILLA I</t>
  </si>
  <si>
    <t xml:space="preserve"> CONJUTO RESIDENCIAL PRADOS DE CASTILLA II</t>
  </si>
  <si>
    <t xml:space="preserve"> CONJUTO RESIDENCIAL PRADOS DE CASTILLA III</t>
  </si>
  <si>
    <t xml:space="preserve"> CONJUNTO RESIDENCIAL GERONA DEL TINTAL</t>
  </si>
  <si>
    <t xml:space="preserve"> GALÁN</t>
  </si>
  <si>
    <t xml:space="preserve"> OSORIO</t>
  </si>
  <si>
    <t xml:space="preserve"> SANTA FE DEL TINTAL</t>
  </si>
  <si>
    <t xml:space="preserve"> TINTALA</t>
  </si>
  <si>
    <t xml:space="preserve"> CIUDADELA TIERRA BUENA</t>
  </si>
  <si>
    <t xml:space="preserve"> CIUDADELA PRIMAVERA</t>
  </si>
  <si>
    <t xml:space="preserve"> OSORIO XI</t>
  </si>
  <si>
    <t xml:space="preserve"> OSORIO  XII</t>
  </si>
  <si>
    <t xml:space="preserve"> PORTAL AMÉRICAS</t>
  </si>
  <si>
    <t>ALOHA</t>
  </si>
  <si>
    <t>ALSACIA</t>
  </si>
  <si>
    <t>ÁTICOS DE LA AMÉRICAS</t>
  </si>
  <si>
    <t>COOPERATIVA DE SUBOFICIALES</t>
  </si>
  <si>
    <t>LOS PINOS DE MARSELLA</t>
  </si>
  <si>
    <t>LUCITANIA</t>
  </si>
  <si>
    <t>MARSELLA</t>
  </si>
  <si>
    <t>MARSELLA SECTOR NORTE II</t>
  </si>
  <si>
    <t>MARSELLA SECTOR NORTE I</t>
  </si>
  <si>
    <t>MULTIFAMILIARES LA PAZ EL FERROL</t>
  </si>
  <si>
    <t>UNIDAD OVIEDO</t>
  </si>
  <si>
    <t>ARABIA</t>
  </si>
  <si>
    <t>ATAHUALPA</t>
  </si>
  <si>
    <t>BAHIA SOLANO</t>
  </si>
  <si>
    <t>BATAVIA</t>
  </si>
  <si>
    <t>BELEN</t>
  </si>
  <si>
    <t>CENTENARIO</t>
  </si>
  <si>
    <t>COFRADIA</t>
  </si>
  <si>
    <t>EL CUCO</t>
  </si>
  <si>
    <t>EL CUCO (LA ESTANCIA)</t>
  </si>
  <si>
    <t>EL GUADUAL</t>
  </si>
  <si>
    <t>EL JORDAN</t>
  </si>
  <si>
    <t>EL PEDREGAL</t>
  </si>
  <si>
    <t>EL RUBI</t>
  </si>
  <si>
    <t>EL TAPETE</t>
  </si>
  <si>
    <t>FERROCAJA</t>
  </si>
  <si>
    <t>FLANDES</t>
  </si>
  <si>
    <t>FONTIBON CENTRO</t>
  </si>
  <si>
    <t>LA CABANA</t>
  </si>
  <si>
    <t>LA GIRALDA</t>
  </si>
  <si>
    <t>LA LAGUNA</t>
  </si>
  <si>
    <t>LAS FLORES</t>
  </si>
  <si>
    <t>PALESTINA</t>
  </si>
  <si>
    <t>RINCON SANTO</t>
  </si>
  <si>
    <t>SALAMANCA</t>
  </si>
  <si>
    <t>SAN PEDRO LOS ROBLES</t>
  </si>
  <si>
    <t>TORCOROMA</t>
  </si>
  <si>
    <t>UNIDAD RESIDENCIAL MONTECARLO</t>
  </si>
  <si>
    <t>VALLE VERDE</t>
  </si>
  <si>
    <t>VERACRUZ</t>
  </si>
  <si>
    <t>VERSALLES</t>
  </si>
  <si>
    <t>VILLA BEATRIZ</t>
  </si>
  <si>
    <t>VILLA CARMENZA</t>
  </si>
  <si>
    <t>VILLEMAR</t>
  </si>
  <si>
    <t>AMBALEMA</t>
  </si>
  <si>
    <t>BOHIOS</t>
  </si>
  <si>
    <t>EL PORTAL</t>
  </si>
  <si>
    <t>EL REFUGIO</t>
  </si>
  <si>
    <t>EL TRIANGULO</t>
  </si>
  <si>
    <t>FLORENCIA</t>
  </si>
  <si>
    <t>JERICO</t>
  </si>
  <si>
    <t>LA ALDEA</t>
  </si>
  <si>
    <t>LA ESTACION</t>
  </si>
  <si>
    <t>LA PERLA</t>
  </si>
  <si>
    <t>LA ZELFITA</t>
  </si>
  <si>
    <t>PRADOS DE LA ALAMEDA</t>
  </si>
  <si>
    <t>PUENTE GRANDE</t>
  </si>
  <si>
    <t>SAN PABLO</t>
  </si>
  <si>
    <t>SELVA DORADA</t>
  </si>
  <si>
    <t>MORAVIA</t>
  </si>
  <si>
    <t>KAZANDRA</t>
  </si>
  <si>
    <t>CARLOS LLERAS</t>
  </si>
  <si>
    <t>LA ESPERANZA NORTE</t>
  </si>
  <si>
    <t>SALITRE NOR - OCCIDENTAL</t>
  </si>
  <si>
    <t>SAUSALITO</t>
  </si>
  <si>
    <t>EL FRANCO</t>
  </si>
  <si>
    <t>MONTEVIDEO</t>
  </si>
  <si>
    <t>PARAISO BAVARIA</t>
  </si>
  <si>
    <t>VISION SEMINDUSTRIAL</t>
  </si>
  <si>
    <t>BOSQUE DE MODELIA</t>
  </si>
  <si>
    <t>BALEARES</t>
  </si>
  <si>
    <t>EL RINCON DE MODELIA</t>
  </si>
  <si>
    <t>FUENTES DEL DORADO</t>
  </si>
  <si>
    <t>MALLORCA</t>
  </si>
  <si>
    <t>MODELIA OCCIDENTAL</t>
  </si>
  <si>
    <t>TARRAGONA</t>
  </si>
  <si>
    <t>EL JARDIN</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</si>
  <si>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</si>
  <si>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</si>
  <si>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</si>
  <si>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</si>
  <si>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</si>
  <si>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</si>
  <si>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</si>
  <si>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</si>
  <si>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</si>
  <si>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</si>
  <si>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</si>
  <si>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</si>
  <si>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</si>
  <si>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CABAÑA</t>
  </si>
  <si>
    <t>LA ESTRADITA</t>
  </si>
  <si>
    <t>LA EUROPA</t>
  </si>
  <si>
    <t>LA MARCELA</t>
  </si>
  <si>
    <t>LA RELIQUIA</t>
  </si>
  <si>
    <t>METROPOLIS</t>
  </si>
  <si>
    <t>PALO BLANCO</t>
  </si>
  <si>
    <t>SAN JOAQUÍN</t>
  </si>
  <si>
    <t>SANTO DOMINGO</t>
  </si>
  <si>
    <t>ANDALUCIA</t>
  </si>
  <si>
    <t>BOCHICA</t>
  </si>
  <si>
    <t>CIUDAD BACHUE</t>
  </si>
  <si>
    <t>COPETROCO LA TROPICAL</t>
  </si>
  <si>
    <t>EL PORTAL DEL RIO</t>
  </si>
  <si>
    <t>LA ESPAÑOLA</t>
  </si>
  <si>
    <t>LA PALESTINA</t>
  </si>
  <si>
    <t>LA SERENA</t>
  </si>
  <si>
    <t>LOS CERECITOS</t>
  </si>
  <si>
    <t>LOS CEREZOS</t>
  </si>
  <si>
    <t>LUIS CARLOS GALAN</t>
  </si>
  <si>
    <t>MEISSEN - SIDAUTO</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</si>
  <si>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</si>
  <si>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</si>
  <si>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</si>
  <si>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</si>
  <si>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</si>
  <si>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</si>
  <si>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</si>
  <si>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</si>
  <si>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</si>
  <si>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</si>
  <si>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</si>
  <si>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</si>
  <si>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</si>
  <si>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</si>
  <si>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</si>
  <si>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</si>
  <si>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</si>
  <si>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ENCANTO</t>
  </si>
  <si>
    <t>EL LUJAN</t>
  </si>
  <si>
    <t>EL REAL</t>
  </si>
  <si>
    <t>LOS MONJES</t>
  </si>
  <si>
    <t>NORMANDIA</t>
  </si>
  <si>
    <t>NORMANDIA OCCIDENTAL</t>
  </si>
  <si>
    <t>SAN IGNACIO</t>
  </si>
  <si>
    <t>SAN MARCOS</t>
  </si>
  <si>
    <t>VILLA LUZ</t>
  </si>
  <si>
    <t>BOCHICA II</t>
  </si>
  <si>
    <t>CIUDADELA COLSUBSIDIO</t>
  </si>
  <si>
    <t>EL CORTIJO</t>
  </si>
  <si>
    <t>EL DORADO</t>
  </si>
  <si>
    <t>BOSQUES DE MARIANA</t>
  </si>
  <si>
    <t>ALAMOS NORTE</t>
  </si>
  <si>
    <t>EL CEDRO</t>
  </si>
  <si>
    <t>LOS ANGELES</t>
  </si>
  <si>
    <t>MOLINOS DE VIENTO</t>
  </si>
  <si>
    <t>PLAZUELAS DEL VIRREY</t>
  </si>
  <si>
    <t>SAN BASILIO</t>
  </si>
  <si>
    <t>SANTA MONICA</t>
  </si>
  <si>
    <t>VILLA AMALIA</t>
  </si>
  <si>
    <t>VILLA SAGRARIO</t>
  </si>
  <si>
    <t>VILLAS DE GRANADA</t>
  </si>
  <si>
    <t>VILLAS DE MADRIGAL</t>
  </si>
  <si>
    <t>VILLAS EL DORADO SAN ANTONIO</t>
  </si>
  <si>
    <t>ALAMEDA</t>
  </si>
  <si>
    <t>DANUBIO CENTAUROS</t>
  </si>
  <si>
    <t>EL MIRADOR</t>
  </si>
  <si>
    <t>EL MUELLE</t>
  </si>
  <si>
    <t>EL PALMAR</t>
  </si>
  <si>
    <t>EL VERDUN</t>
  </si>
  <si>
    <t>ENGATIVA CENTRO</t>
  </si>
  <si>
    <t>GRANJAS EL DORADO</t>
  </si>
  <si>
    <t>LA FAENA</t>
  </si>
  <si>
    <t>LA RIVIERA</t>
  </si>
  <si>
    <t>LA TORTIGUA</t>
  </si>
  <si>
    <t>LAS MERCEDES</t>
  </si>
  <si>
    <t>LAS PALMAS</t>
  </si>
  <si>
    <t>LINTERAMA</t>
  </si>
  <si>
    <t>LOS LAURELES SABANAS EL DORADO</t>
  </si>
  <si>
    <t>MARANDU</t>
  </si>
  <si>
    <t>PORVENIR</t>
  </si>
  <si>
    <t>PUERTO AMOR PLAYAS DEL JABOQUE</t>
  </si>
  <si>
    <t>SAN ANTONIO NORTE</t>
  </si>
  <si>
    <t>SAN JOSE OBRERO</t>
  </si>
  <si>
    <t>SANTA LIBRADA</t>
  </si>
  <si>
    <t>VILLA CLAVER I Y II</t>
  </si>
  <si>
    <t>VILLA CLAVER II</t>
  </si>
  <si>
    <t>VILLA CONSTANZA</t>
  </si>
  <si>
    <t>VILLA EL DORADO NORTE</t>
  </si>
  <si>
    <t>VILLA GLADYS</t>
  </si>
  <si>
    <t>VILLA MARY</t>
  </si>
  <si>
    <t>VILLA SANDRA</t>
  </si>
  <si>
    <t>VILLA TERESITA</t>
  </si>
  <si>
    <t>VILLAS EL DORADO SAN ANTONIO II SECTOR</t>
  </si>
  <si>
    <t>VIÑA DEL MAR</t>
  </si>
  <si>
    <t>EL SALITRE LUIS MARIA FERNANDEZ</t>
  </si>
  <si>
    <t>LOS ALAMOS</t>
  </si>
  <si>
    <t>CONEJERA</t>
  </si>
  <si>
    <t>GIBRALTAR</t>
  </si>
  <si>
    <t>GUICANI</t>
  </si>
  <si>
    <t>MIRANDELA</t>
  </si>
  <si>
    <t>NUEVA ZELANDIA</t>
  </si>
  <si>
    <t>OIKOS</t>
  </si>
  <si>
    <t>SAN FELIPE</t>
  </si>
  <si>
    <t>TEJARES DEL NORTE</t>
  </si>
  <si>
    <t>VILLA NOVA</t>
  </si>
  <si>
    <t>VILLA DEL PRADO</t>
  </si>
  <si>
    <t>VILLA LUCY</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</si>
  <si>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</si>
  <si>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</si>
  <si>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</si>
  <si>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</si>
  <si>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</si>
  <si>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</si>
  <si>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</si>
  <si>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</si>
  <si>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</si>
  <si>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</si>
  <si>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</si>
  <si>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</si>
  <si>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</si>
  <si>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</si>
  <si>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</si>
  <si>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</si>
  <si>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</si>
  <si>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</si>
  <si>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</si>
  <si>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</si>
  <si>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</si>
  <si>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LA SULTANA</t>
  </si>
  <si>
    <t>LIBERTADORES</t>
  </si>
  <si>
    <t>LOS PRADOS DE LA SULTANA</t>
  </si>
  <si>
    <t>MADEIRA</t>
  </si>
  <si>
    <t>MANUELA ARLUZ</t>
  </si>
  <si>
    <t>MAZUREN</t>
  </si>
  <si>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</si>
  <si>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</si>
  <si>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</si>
  <si>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</si>
  <si>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</si>
  <si>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</si>
  <si>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</si>
  <si>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</si>
  <si>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</si>
  <si>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</si>
  <si>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</si>
  <si>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</si>
  <si>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</si>
  <si>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</si>
  <si>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</si>
  <si>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</si>
  <si>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</si>
  <si>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</si>
  <si>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</si>
  <si>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</si>
  <si>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</si>
  <si>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</si>
  <si>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</si>
  <si>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</si>
  <si>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</si>
  <si>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</si>
  <si>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DEL MONTE</t>
  </si>
  <si>
    <t>EL VELERO</t>
  </si>
  <si>
    <t>ESCUELA DE CARABINEROS</t>
  </si>
  <si>
    <t>CALATRAVA</t>
  </si>
  <si>
    <t>CAMPANIA</t>
  </si>
  <si>
    <t>CIUDAD JARDIN NORTE</t>
  </si>
  <si>
    <t>LA COLINA CAMPESTRE</t>
  </si>
  <si>
    <t>COLINAS DE SUBA</t>
  </si>
  <si>
    <t>CORDOBA</t>
  </si>
  <si>
    <t>COVADONGA</t>
  </si>
  <si>
    <t>GRATAMIRA</t>
  </si>
  <si>
    <t>IBERIA</t>
  </si>
  <si>
    <t>LAGOS DE CORDOBA</t>
  </si>
  <si>
    <t>LAS VILLAS</t>
  </si>
  <si>
    <t>LINDARAJA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</si>
  <si>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</si>
  <si>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</si>
  <si>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</si>
  <si>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</si>
  <si>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</si>
  <si>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</si>
  <si>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</si>
  <si>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</si>
  <si>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</si>
  <si>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</si>
  <si>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</si>
  <si>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</si>
  <si>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</si>
  <si>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</si>
  <si>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</si>
  <si>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</si>
  <si>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</si>
  <si>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</si>
  <si>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ASMEDAS</t>
  </si>
  <si>
    <t>TEUSACA</t>
  </si>
  <si>
    <t>ACACIAS</t>
  </si>
  <si>
    <t>ALCAZAR DE SUBA</t>
  </si>
  <si>
    <t>ALMENDROS NORTE</t>
  </si>
  <si>
    <t>ALTO DE LA TOMA</t>
  </si>
  <si>
    <t>BOSQUES DE SAN JORGE</t>
  </si>
  <si>
    <t>CAMPANELA</t>
  </si>
  <si>
    <t>EL PENCIL BARRIO EL SALITRE</t>
  </si>
  <si>
    <t>EL PINAR</t>
  </si>
  <si>
    <t>EL PINO</t>
  </si>
  <si>
    <t>EL PORTICO</t>
  </si>
  <si>
    <t>EL SALITRE</t>
  </si>
  <si>
    <t>JAVA</t>
  </si>
  <si>
    <t>LA FONTANA</t>
  </si>
  <si>
    <t>LAS ORQUIDEAS</t>
  </si>
  <si>
    <t>LONDRES</t>
  </si>
  <si>
    <t>MIRAFLORES</t>
  </si>
  <si>
    <t>MONARCAS</t>
  </si>
  <si>
    <t>NAVETAS</t>
  </si>
  <si>
    <t>PINAR DE SUBA</t>
  </si>
  <si>
    <t>PINOS DE LOMBARDIA</t>
  </si>
  <si>
    <t>PORTAL DE LAS MERCEDES</t>
  </si>
  <si>
    <t>PRADERA DE SUBA</t>
  </si>
  <si>
    <t>PRADOS DE SUBA</t>
  </si>
  <si>
    <t>PRADOS DEL SALITRE</t>
  </si>
  <si>
    <t>RINCON DE SANTA INES</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</si>
  <si>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</si>
  <si>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</si>
  <si>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</si>
  <si>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</si>
  <si>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</si>
  <si>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</si>
  <si>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</si>
  <si>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</si>
  <si>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</si>
  <si>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</si>
  <si>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</si>
  <si>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</si>
  <si>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</si>
  <si>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</si>
  <si>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</si>
  <si>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ARRAYANES</t>
  </si>
  <si>
    <t>AURES</t>
  </si>
  <si>
    <t>BOCHALEMA</t>
  </si>
  <si>
    <t>CIUDAD HUNZA</t>
  </si>
  <si>
    <t>COSTA AZUL</t>
  </si>
  <si>
    <t>COSTA RICA</t>
  </si>
  <si>
    <t>EL AGUINALDO</t>
  </si>
  <si>
    <t>EL ARENAL</t>
  </si>
  <si>
    <t>EL CEREZO</t>
  </si>
  <si>
    <t>EL CONDOR</t>
  </si>
  <si>
    <t>EL JORDAN LA ESPERANZA</t>
  </si>
  <si>
    <t>EL POA</t>
  </si>
  <si>
    <t>EL NARANJAL</t>
  </si>
  <si>
    <t>EL OCAL</t>
  </si>
  <si>
    <t>EL PROGRESO</t>
  </si>
  <si>
    <t>EL REFUGIO DE SUBA</t>
  </si>
  <si>
    <t>CIUDADELA CAFAM</t>
  </si>
  <si>
    <t>EL TABOR</t>
  </si>
  <si>
    <t>GLORIA LARA DE ECHEVERRI</t>
  </si>
  <si>
    <t>GUILLERMO NUÑEZ</t>
  </si>
  <si>
    <t>JAIME BERMEO</t>
  </si>
  <si>
    <t>JAPON</t>
  </si>
  <si>
    <t>JAVA II SECTOR</t>
  </si>
  <si>
    <t>LA AGUADITA</t>
  </si>
  <si>
    <t>LA ALAMEDA</t>
  </si>
  <si>
    <t>LA AURORA</t>
  </si>
  <si>
    <t>LA CHUCUA</t>
  </si>
  <si>
    <t>LA ESPERANZA (CALLE 131A)</t>
  </si>
  <si>
    <t>LA ESTANZUELA</t>
  </si>
  <si>
    <t>LA FLOR</t>
  </si>
  <si>
    <t>LA FLORA</t>
  </si>
  <si>
    <t>LA MANUELITA</t>
  </si>
  <si>
    <t>LA PALMA</t>
  </si>
  <si>
    <t>LA TRINITARIA</t>
  </si>
  <si>
    <t>LAGO DE SUBA</t>
  </si>
  <si>
    <t>LOMBARDIA</t>
  </si>
  <si>
    <t>LOS ARRAYANES</t>
  </si>
  <si>
    <t>LOS NARANJOS</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</si>
  <si>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</si>
  <si>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</si>
  <si>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</si>
  <si>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</si>
  <si>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</si>
  <si>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</si>
  <si>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</si>
  <si>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</si>
  <si>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</si>
  <si>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</si>
  <si>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</si>
  <si>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</si>
  <si>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</si>
  <si>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</si>
  <si>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</si>
  <si>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JORGE</t>
  </si>
  <si>
    <t>SAN MIGUEL TIBABUYES</t>
  </si>
  <si>
    <t>SAN PEDRO</t>
  </si>
  <si>
    <t>SANTA ANA DE SUBA</t>
  </si>
  <si>
    <t>SANTA BARBARA TIBABUYES</t>
  </si>
  <si>
    <t>SANTA INES - SANTA HELENA</t>
  </si>
  <si>
    <t>TABERIN</t>
  </si>
  <si>
    <t>TELECOM ARRAYANES</t>
  </si>
  <si>
    <t>TEUSAQUILLO DE SUBA</t>
  </si>
  <si>
    <t>VILLA CATALINA</t>
  </si>
  <si>
    <t>VILLA ELISA</t>
  </si>
  <si>
    <t>VILLA MARIA</t>
  </si>
  <si>
    <t>VILLAS DEL RINCON</t>
  </si>
  <si>
    <t>BERLIN</t>
  </si>
  <si>
    <t>BILBAO</t>
  </si>
  <si>
    <t>CAÑIZA I,II Y III</t>
  </si>
  <si>
    <t>CAROLINA II Y III</t>
  </si>
  <si>
    <t>COMPARTIR</t>
  </si>
  <si>
    <t>LA GAITANA</t>
  </si>
  <si>
    <t>LA ISABELA</t>
  </si>
  <si>
    <t>LISBOA</t>
  </si>
  <si>
    <t>LOS NOGALES DE TIBABUYES</t>
  </si>
  <si>
    <t>MIRAMAR</t>
  </si>
  <si>
    <t>NUEVA TIBABUYES</t>
  </si>
  <si>
    <t>NUEVO CORINTO SECTOR E</t>
  </si>
  <si>
    <t>RINCON DE BOYACA</t>
  </si>
  <si>
    <t>SABANA DE TIBABUYES</t>
  </si>
  <si>
    <t>SAN CARLOS DE SUBA</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</si>
  <si>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</si>
  <si>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</si>
  <si>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</si>
  <si>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</si>
  <si>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</si>
  <si>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</si>
  <si>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</si>
  <si>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</si>
  <si>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</si>
  <si>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</si>
  <si>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</si>
  <si>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</si>
  <si>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</si>
  <si>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</si>
  <si>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</si>
  <si>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</si>
  <si>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</si>
  <si>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RIONEGRO</t>
  </si>
  <si>
    <t>URBANIZACION SAN MARTIN</t>
  </si>
  <si>
    <t>VIZCAYA</t>
  </si>
  <si>
    <t>12 DE OCTUBRE</t>
  </si>
  <si>
    <t>JORGE ELIECER GAITAN</t>
  </si>
  <si>
    <t>JOSE JOAQUIN VARGAS</t>
  </si>
  <si>
    <t>LA LIBERTAD</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</si>
  <si>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</si>
  <si>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</si>
  <si>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</si>
  <si>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</si>
  <si>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</si>
  <si>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</si>
  <si>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</si>
  <si>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</si>
  <si>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</si>
  <si>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</si>
  <si>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</si>
  <si>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</si>
  <si>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</si>
  <si>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</si>
  <si>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JUAN XXIII</t>
  </si>
  <si>
    <t>LA MERCED NORTE</t>
  </si>
  <si>
    <t>LA PAZ</t>
  </si>
  <si>
    <t>MUEQUETA</t>
  </si>
  <si>
    <t>POLO CLUB</t>
  </si>
  <si>
    <t>QUINTA MUTIS</t>
  </si>
  <si>
    <t>SANTA SOFIA</t>
  </si>
  <si>
    <t>SIETE DE AGOSTO</t>
  </si>
  <si>
    <t>BANCO CENTRAL</t>
  </si>
  <si>
    <t>ALFONSO LOPEZ</t>
  </si>
  <si>
    <t>BELALCAZAR</t>
  </si>
  <si>
    <t>CAMPIN</t>
  </si>
  <si>
    <t>CHAPINERO OCCIDENTAL</t>
  </si>
  <si>
    <t>SAN LUIS</t>
  </si>
  <si>
    <t>ARMENIA</t>
  </si>
  <si>
    <t>ESTRELLA</t>
  </si>
  <si>
    <t>LA MAGDALENA</t>
  </si>
  <si>
    <t>LA SOLEDAD</t>
  </si>
  <si>
    <t>LAS AMERICAS</t>
  </si>
  <si>
    <t>PALERMO</t>
  </si>
  <si>
    <t>QUESADA</t>
  </si>
  <si>
    <t>SANTA TERESITA</t>
  </si>
  <si>
    <t>NICOLAS DE FEDERMAN</t>
  </si>
  <si>
    <t>NUEVO CAMPIN</t>
  </si>
  <si>
    <t>PABLO VI</t>
  </si>
  <si>
    <t>QUIRINAL</t>
  </si>
  <si>
    <t>RAFAEL NUÑEZ</t>
  </si>
  <si>
    <t>ACEVEDO TEJADA</t>
  </si>
  <si>
    <t>CAMA VIEJA</t>
  </si>
  <si>
    <t>CENTRO NARIÑO</t>
  </si>
  <si>
    <t>EL RECUERDO</t>
  </si>
  <si>
    <t>GRAN AMERICA</t>
  </si>
  <si>
    <t>CIUDAD SALITRE SUR-ORIENTAL</t>
  </si>
  <si>
    <t>CIUDAD SALITRE NOR-ORIENTAL</t>
  </si>
  <si>
    <t>EDUARDO SANTOS</t>
  </si>
  <si>
    <t>VERAGUAS</t>
  </si>
  <si>
    <t>COLSEGUROS</t>
  </si>
  <si>
    <t>EL LISTON</t>
  </si>
  <si>
    <t>FLORIDA</t>
  </si>
  <si>
    <t>LA FAVORITA</t>
  </si>
  <si>
    <t>LA PEPITA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</si>
  <si>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</si>
  <si>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</si>
  <si>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</si>
  <si>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</si>
  <si>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</si>
  <si>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</si>
  <si>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</si>
  <si>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</si>
  <si>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</si>
  <si>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</si>
  <si>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</si>
  <si>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</si>
  <si>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</si>
  <si>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</si>
  <si>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</si>
  <si>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</si>
  <si>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</si>
  <si>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</si>
  <si>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 OCCIDENTAL</t>
  </si>
  <si>
    <t>SAN ANTONIO</t>
  </si>
  <si>
    <t>SAN JORGE CENTRAL II SECTOR</t>
  </si>
  <si>
    <t>SANTANDER</t>
  </si>
  <si>
    <t>SANTANDER SUR</t>
  </si>
  <si>
    <t>SENA</t>
  </si>
  <si>
    <t>VILLA MAYOR ORIENTAL</t>
  </si>
  <si>
    <t>LA GUACA</t>
  </si>
  <si>
    <t>CARABELAS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</si>
  <si>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</si>
  <si>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</si>
  <si>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</si>
  <si>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</si>
  <si>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</si>
  <si>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</si>
  <si>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</si>
  <si>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</si>
  <si>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</si>
  <si>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</si>
  <si>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</si>
  <si>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</si>
  <si>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</si>
  <si>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</si>
  <si>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</si>
  <si>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</si>
  <si>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</si>
  <si>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LOS SAUCES</t>
  </si>
  <si>
    <t>OSPINA PEREZ</t>
  </si>
  <si>
    <t>TEJAR</t>
  </si>
  <si>
    <t>VILLA DEL ROSARIO</t>
  </si>
  <si>
    <t>VILLA SONIA</t>
  </si>
  <si>
    <t>BARCELONA</t>
  </si>
  <si>
    <t>BRISAS DEL GALAN</t>
  </si>
  <si>
    <t>BRASILIA</t>
  </si>
  <si>
    <t>CAMELIA SUR</t>
  </si>
  <si>
    <t>COLON</t>
  </si>
  <si>
    <t>GALAN</t>
  </si>
  <si>
    <t>LA PRADERA</t>
  </si>
  <si>
    <t>LA TRINIDAD</t>
  </si>
  <si>
    <t>EL ARPAY LA LIRA</t>
  </si>
  <si>
    <t>MILENTA</t>
  </si>
  <si>
    <t>SAN GABRIEL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</si>
  <si>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</si>
  <si>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</si>
  <si>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</si>
  <si>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</si>
  <si>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</si>
  <si>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</si>
  <si>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</si>
  <si>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</si>
  <si>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</si>
  <si>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</si>
  <si>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</si>
  <si>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</si>
  <si>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</si>
  <si>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</si>
  <si>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</si>
  <si>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</si>
  <si>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</si>
  <si>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</si>
  <si>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</si>
  <si>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</si>
  <si>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</si>
  <si>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</si>
  <si>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</si>
  <si>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</si>
  <si>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</si>
  <si>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</si>
  <si>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</si>
  <si>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 CENTRAL</t>
  </si>
  <si>
    <t>QUIROGA SUR</t>
  </si>
  <si>
    <t>SANTIAGO PEREZ</t>
  </si>
  <si>
    <t>VILLA MAYOR</t>
  </si>
  <si>
    <t>CARMEN DEL SOL</t>
  </si>
  <si>
    <t>CARMEN DEL SOL I SECTOR</t>
  </si>
  <si>
    <t>EL RECUERDO SAN JORGE ALTO</t>
  </si>
  <si>
    <t>EL TRIUNFO SUR</t>
  </si>
  <si>
    <t>GRANJAS SAN PABLO</t>
  </si>
  <si>
    <t>GRANJAS SANTA SOFIA</t>
  </si>
  <si>
    <t>LA RESURRECCION</t>
  </si>
  <si>
    <t>LAS COLINAS</t>
  </si>
  <si>
    <t>LAS LOMAS</t>
  </si>
  <si>
    <t>LUIS LOPEZ DE MESA</t>
  </si>
  <si>
    <t>MARCO FIDEL SUAREZ LA CAÑADA</t>
  </si>
  <si>
    <t>RESURRECCION</t>
  </si>
  <si>
    <t>RIO DE JANEIRO EL PESEBRE</t>
  </si>
  <si>
    <t>SAN JORGE SUR</t>
  </si>
  <si>
    <t>SAN JORGE-GLORIA GAITAN</t>
  </si>
  <si>
    <t>SAN JUANITO</t>
  </si>
  <si>
    <t>SAN JUSTINO</t>
  </si>
  <si>
    <t>SANTA LUICIA</t>
  </si>
  <si>
    <t>TERRAZAS DE SAN JORGE</t>
  </si>
  <si>
    <t>ANTONIO MORALES GALAVIS</t>
  </si>
  <si>
    <t>ARBOLEDA SUR</t>
  </si>
  <si>
    <t>CALLEJON SANTA BARBARA</t>
  </si>
  <si>
    <t>CERROS DE ORIENTE</t>
  </si>
  <si>
    <t>DANUBIO DEL SUR</t>
  </si>
  <si>
    <t>EL CONSUELO</t>
  </si>
  <si>
    <t>EL MIRADOR SUR I Y II</t>
  </si>
  <si>
    <t>EL PENSIL</t>
  </si>
  <si>
    <t>EL PLAYON</t>
  </si>
  <si>
    <t>EL PUERTO LA LOMA DE SAN CARLOS</t>
  </si>
  <si>
    <t>EL ROSAL</t>
  </si>
  <si>
    <t>EL SOCORRO</t>
  </si>
  <si>
    <t>GOVAROBA</t>
  </si>
  <si>
    <t>GOVAROBA II</t>
  </si>
  <si>
    <t>GUIPARMA</t>
  </si>
  <si>
    <t>LA MERCED SUR</t>
  </si>
  <si>
    <t>LA MERCED SUR SAN IGNACIO</t>
  </si>
  <si>
    <t>LA PICOTA</t>
  </si>
  <si>
    <t>LA PLAYA</t>
  </si>
  <si>
    <t>LA PROVIDENCIA MEDIA</t>
  </si>
  <si>
    <t>LOS CHIRCALES</t>
  </si>
  <si>
    <t>LOS MOLINOS</t>
  </si>
  <si>
    <t>MIRADOR DE MARROCOS</t>
  </si>
  <si>
    <t>MIRADOR LOS MOLINOS II SECTOR</t>
  </si>
  <si>
    <t>MOLINOS DEL SUR</t>
  </si>
  <si>
    <t>NUEVO PENSILVANIA SUR</t>
  </si>
  <si>
    <t>PLAYON LA PLAYITA III</t>
  </si>
  <si>
    <t>PRADERA SUR</t>
  </si>
  <si>
    <t>PRINCIPE DE BOCHICA</t>
  </si>
  <si>
    <t>PUENTE DE SAN BERNADO</t>
  </si>
  <si>
    <t>PUERTO RICO</t>
  </si>
  <si>
    <t>SOCORRO III SECTOR</t>
  </si>
  <si>
    <t>VILLA DEL SOL</t>
  </si>
  <si>
    <t>VILLA MORALES</t>
  </si>
  <si>
    <t>VILLAS DEL RECUERDO</t>
  </si>
  <si>
    <t>ANTONIO MORALES II</t>
  </si>
  <si>
    <t>BUENOSAIRES LA ESPPARC LA FISC</t>
  </si>
  <si>
    <t>DIANA TURBAY ARRAYANES</t>
  </si>
  <si>
    <t>DIANA TURBAY CULTIVOS</t>
  </si>
  <si>
    <t>EL BOSQUE DE LOS MOLINOS (SAN JUSTIN</t>
  </si>
  <si>
    <t>EL PORTAL II SECTOR</t>
  </si>
  <si>
    <t>LA ESPERANZA ALTA</t>
  </si>
  <si>
    <t>LA MARQUEZA</t>
  </si>
  <si>
    <t>LA PAZ ( EL CEBADAL)</t>
  </si>
  <si>
    <t>LA PICOTA ORIENTAL</t>
  </si>
  <si>
    <t>LA RECONQUISTA</t>
  </si>
  <si>
    <t>LA RECONQUISTA (VILLA ESTHER)</t>
  </si>
  <si>
    <t>LOS ARRAYANES II</t>
  </si>
  <si>
    <t>LOS PUENTES</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</si>
  <si>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</si>
  <si>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</si>
  <si>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</si>
  <si>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</si>
  <si>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</si>
  <si>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</si>
  <si>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</si>
  <si>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</si>
  <si>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</si>
  <si>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</si>
  <si>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</si>
  <si>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</si>
  <si>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</si>
  <si>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</si>
  <si>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</si>
  <si>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</si>
  <si>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</si>
  <si>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</si>
  <si>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</si>
  <si>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</si>
  <si>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</si>
  <si>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</si>
  <si>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</si>
  <si>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</si>
  <si>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</si>
  <si>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</si>
  <si>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</si>
  <si>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</si>
  <si>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</si>
  <si>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</si>
  <si>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</si>
  <si>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</si>
  <si>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</si>
  <si>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</si>
  <si>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</si>
  <si>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</si>
  <si>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</si>
  <si>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</si>
  <si>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</si>
  <si>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</si>
  <si>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</si>
  <si>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</si>
  <si>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</si>
  <si>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JUAN JOSE RONDON</t>
  </si>
  <si>
    <t>MILLAN LOS SAUCES</t>
  </si>
  <si>
    <t>PUERTA AL LLANO</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</si>
  <si>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</si>
  <si>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</si>
  <si>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</si>
  <si>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</si>
  <si>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</si>
  <si>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</si>
  <si>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</si>
  <si>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</si>
  <si>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</si>
  <si>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</si>
  <si>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</si>
  <si>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</si>
  <si>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</si>
  <si>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</si>
  <si>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</si>
  <si>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 - EL BOSQUE</t>
  </si>
  <si>
    <t>DOMINGO LAIN III</t>
  </si>
  <si>
    <t>EL BOSQUE</t>
  </si>
  <si>
    <t>EL PARAISO</t>
  </si>
  <si>
    <t>EL SATELITE</t>
  </si>
  <si>
    <t>ESTRELLA DEL SUR</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</si>
  <si>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</si>
  <si>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</si>
  <si>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</si>
  <si>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</si>
  <si>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</si>
  <si>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</si>
  <si>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</si>
  <si>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</si>
  <si>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</si>
  <si>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</si>
  <si>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</si>
  <si>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ALPES</t>
  </si>
  <si>
    <t>LOS ANDES SECTOR 5 NUTIBARA</t>
  </si>
  <si>
    <t>LUCERO ALTO</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</si>
  <si>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</si>
  <si>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</si>
  <si>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</si>
  <si>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</si>
  <si>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</si>
  <si>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</si>
  <si>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</si>
  <si>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</si>
  <si>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</si>
  <si>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</si>
  <si>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</si>
  <si>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</si>
  <si>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</si>
  <si>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</si>
  <si>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</si>
  <si>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</si>
  <si>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</si>
  <si>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</si>
  <si>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</si>
  <si>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</si>
  <si>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</si>
  <si>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</si>
  <si>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VILLAS DEL PROGRESO</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</si>
  <si>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</si>
  <si>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</si>
  <si>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</si>
  <si>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</si>
  <si>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</si>
  <si>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</si>
  <si>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</si>
  <si>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</si>
  <si>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</si>
  <si>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</si>
  <si>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CEDRITOS DEL SUR</t>
  </si>
  <si>
    <t>DIVINO NIÑO</t>
  </si>
  <si>
    <t>EL MINUTO DE MARIA</t>
  </si>
  <si>
    <t>EL RECUERDO SUR</t>
  </si>
  <si>
    <t>EL REFLEJO II</t>
  </si>
  <si>
    <t>EL TESORITO</t>
  </si>
  <si>
    <t>ELTRIGAL</t>
  </si>
  <si>
    <t>FLORIDA SUR ALTO</t>
  </si>
  <si>
    <t>INES ELVIRA</t>
  </si>
  <si>
    <t>LA CUMBRE (ANTES EL RECUERDO SUR)</t>
  </si>
  <si>
    <t>LOS DUQUES</t>
  </si>
  <si>
    <t>MINUTO DE MARIA</t>
  </si>
  <si>
    <t>OCHO DE DICIEMBRE</t>
  </si>
  <si>
    <t>PARCELACION BOGOTA</t>
  </si>
  <si>
    <t>POTRERITOS</t>
  </si>
  <si>
    <t>QUIBA</t>
  </si>
  <si>
    <t>QUIBA URBANO</t>
  </si>
  <si>
    <t>REPUBLICA DE VENEZUELA</t>
  </si>
  <si>
    <t>REPUBLICA DEL CANADA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</si>
  <si>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</si>
  <si>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</si>
  <si>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</si>
  <si>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</si>
  <si>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</si>
  <si>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</si>
  <si>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</si>
  <si>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</si>
  <si>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</si>
  <si>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</si>
  <si>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</si>
  <si>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</si>
  <si>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</si>
  <si>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</si>
  <si>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</si>
  <si>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</si>
  <si>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</si>
  <si>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</si>
  <si>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 LOMA II</t>
  </si>
  <si>
    <t>CASAGRANDE</t>
  </si>
  <si>
    <t>CASALOMA</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</si>
  <si>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</si>
  <si>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</si>
  <si>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</si>
  <si>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</si>
  <si>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</si>
  <si>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</si>
  <si>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</si>
  <si>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</si>
  <si>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</si>
  <si>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</si>
  <si>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</si>
  <si>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</si>
  <si>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</si>
  <si>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LA CARBONERA</t>
  </si>
  <si>
    <t>LA CARBONERA II</t>
  </si>
  <si>
    <t>LA ESTANCIA</t>
  </si>
  <si>
    <t>LA PRIMAVERA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</si>
  <si>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</si>
  <si>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</si>
  <si>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</si>
  <si>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</si>
  <si>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</si>
  <si>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</si>
  <si>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</si>
  <si>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</si>
  <si>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</si>
  <si>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</si>
  <si>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</si>
  <si>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</si>
  <si>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</si>
  <si>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</si>
  <si>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</si>
  <si>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</si>
  <si>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</si>
  <si>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</si>
  <si>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</si>
  <si>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</si>
  <si>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</si>
  <si>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</si>
  <si>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SIERRA MORENA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</si>
  <si>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</si>
  <si>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</si>
  <si>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</si>
  <si>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</si>
  <si>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</si>
  <si>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</si>
  <si>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</si>
  <si>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</si>
  <si>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</si>
  <si>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</si>
  <si>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</si>
  <si>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</si>
  <si>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</si>
  <si>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</si>
  <si>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</si>
  <si>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ARBORIZADORA ALTA</t>
  </si>
  <si>
    <t>EMPRESA COMUNITARIA MANUELA BELTRAN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</si>
  <si>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</si>
  <si>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</si>
  <si>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</si>
  <si>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</si>
  <si>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</si>
  <si>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</si>
  <si>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</si>
  <si>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</si>
  <si>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</si>
  <si>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</si>
  <si>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</si>
  <si>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</si>
  <si>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</si>
  <si>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</si>
  <si>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</si>
  <si>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</si>
  <si>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</si>
  <si>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 xml:space="preserve"> CHORRERAS</t>
  </si>
  <si>
    <t xml:space="preserve"> TUNAL ALTO</t>
  </si>
  <si>
    <t xml:space="preserve"> TUNAL BAJO</t>
  </si>
  <si>
    <t xml:space="preserve"> CAPITOLIO</t>
  </si>
  <si>
    <t xml:space="preserve"> CONCEPCIÓN</t>
  </si>
  <si>
    <t xml:space="preserve"> EL TOLDO</t>
  </si>
  <si>
    <t xml:space="preserve"> SANTO DOMINGO</t>
  </si>
  <si>
    <t xml:space="preserve"> LAGUNITAS</t>
  </si>
  <si>
    <t xml:space="preserve"> LOS RÍOS</t>
  </si>
  <si>
    <t xml:space="preserve"> LAS AURAS</t>
  </si>
  <si>
    <t xml:space="preserve"> LAS PALMAS</t>
  </si>
  <si>
    <t xml:space="preserve"> LAS SOPAS</t>
  </si>
  <si>
    <t xml:space="preserve"> TAQUECITOS</t>
  </si>
  <si>
    <t xml:space="preserve"> LAS ANIMAS</t>
  </si>
  <si>
    <t xml:space="preserve"> SANTA ROSA</t>
  </si>
  <si>
    <t xml:space="preserve"> EL ISTMO</t>
  </si>
  <si>
    <t xml:space="preserve"> TABACO</t>
  </si>
  <si>
    <t xml:space="preserve"> RAIZAL</t>
  </si>
  <si>
    <t xml:space="preserve"> PEÑALIZA</t>
  </si>
  <si>
    <t xml:space="preserve"> LAGUNA VERDE</t>
  </si>
  <si>
    <t>MATRIZ DE TEMÁTICAS, SECTORES 
ADMINISTRATIVOS Y ENTIDADES SUGERIDAS</t>
  </si>
  <si>
    <t>Código:   GET-GPL-F001
Versión:  4
Fecha:     25 de Mayo de 2021
Caso HOLA:    17868</t>
  </si>
  <si>
    <t>TIPO DE TEMÁTICA</t>
  </si>
  <si>
    <t>SECTORES ADMINISTRATIVOS DE COORDINACIÓN SUGERIDOS SEGÚN TEMÁTICA</t>
  </si>
  <si>
    <t>ENTIDADES SUGERIDAS SEGÚN TEMÁTICA</t>
  </si>
  <si>
    <t>ESPACIO PÚBLICO</t>
  </si>
  <si>
    <t xml:space="preserve">GOBIERNO,
PLANEACIÓN, 
SEGURIDAD, 
MOVILIDAD, 
SALUD, 
AMBIENTE, 
INTEGRACIÓN SOCIAL, 
DESARROLLO ECONÓMICO,
</t>
  </si>
  <si>
    <t xml:space="preserve">
DADEP,  
UAESP, 
IPES, 
IDIGER,
POLICÍA</t>
  </si>
  <si>
    <t>GOBIERNO,
HÁBITAT, 
SEGURIDAD,
INTEGRACIÓN SOCIAL,
AMBIENTE,
PLANEACIÓN</t>
  </si>
  <si>
    <t>POLICÍA, 
PERSONERÍA,</t>
  </si>
  <si>
    <t xml:space="preserve">GOBIERNO,
HÁBITAT,
SEGURIDAD,
PLANEACIÓN,
AMBIENTE, </t>
  </si>
  <si>
    <t xml:space="preserve">CATASTRO, 
POLICÍA,
CURADORIAS
</t>
  </si>
  <si>
    <t>JURÍDICA,
GOBIERNO,</t>
  </si>
  <si>
    <t>_</t>
  </si>
  <si>
    <t>GOBIERNO,
SEGURIDAD,
INTEGRACIÓN SOCIAL</t>
  </si>
  <si>
    <t xml:space="preserve">POLICÍA, </t>
  </si>
  <si>
    <t xml:space="preserve">GOBIERNO,
SEGURIDAD,
SALUD,
PLANEACIÓN,
AMBIENTE,
INTEGRACIÓN SOCIAL
 </t>
  </si>
  <si>
    <t xml:space="preserve">
BOMBEROS,
POLICÍA,
POLICÍA DE MENORES
</t>
  </si>
  <si>
    <t>EJECUCIÓN DE ACCIONES ESTRATÉGICAS ORIENTADAS A LA IMPLEMENTACIÓN DE POLÍTICAS  PÚBLICAS  DISTRITALES EN LA LOCALIDAD</t>
  </si>
  <si>
    <t>PLANEACIÓN,
GOBIERNO,</t>
  </si>
  <si>
    <t>ATENCIÓN DE RIESGOS NATURALES</t>
  </si>
  <si>
    <t>GOBIERNO,
PLANEACIÓN, 
SEGURIDAD, 
MOVILIDAD, 
SALUD, 
AMBIENTE, 
HÁBITAT</t>
  </si>
  <si>
    <t xml:space="preserve">BOMBEROS,
POLICÍA,
IDIGER,
CAJA DE VIVIENDA POPULAR,
</t>
  </si>
  <si>
    <t>OTRA (DESCRIBIR SU PROBLEMÁTICA SEGÚN TEMÁTICA A TRATAR)</t>
  </si>
  <si>
    <t>DEFINIR SECTORES SEGÚN LINEAMIENTOS DEL DECRETO 199 DEL 2019</t>
  </si>
  <si>
    <t>DEFINIR ENTIDADES SEGÚN LINEAMIENTOS DEL DECRETO 199 DEL 2019</t>
  </si>
  <si>
    <t>TRIMESTRE</t>
  </si>
  <si>
    <t xml:space="preserve">LA CANDELARIA </t>
  </si>
  <si>
    <t xml:space="preserve">PRIMERA SESIÓN 27 DE ENERO </t>
  </si>
  <si>
    <t xml:space="preserve">SEGUNDA SESIÓN 20 DE ABRIL </t>
  </si>
  <si>
    <t xml:space="preserve">TERCERA SESIÓN 21 DE JULIO </t>
  </si>
  <si>
    <t xml:space="preserve">CUARTA SESIÓN 19 DE OCTUBRE </t>
  </si>
  <si>
    <t xml:space="preserve">Todos </t>
  </si>
  <si>
    <t xml:space="preserve">Virtual </t>
  </si>
  <si>
    <t xml:space="preserve">Creación de Rutas de articulación interinstitucional efectiva </t>
  </si>
  <si>
    <t xml:space="preserve">Movilidad y Espacio Público </t>
  </si>
  <si>
    <t xml:space="preserve">Juntas  de Acción Comunal </t>
  </si>
  <si>
    <t xml:space="preserve">Ministerio de Cultura </t>
  </si>
  <si>
    <t xml:space="preserve">Todos los sectores </t>
  </si>
  <si>
    <t>Estación 17 de Policía</t>
  </si>
  <si>
    <t xml:space="preserve">Secretaría de Seguridad 
Secretaría de Gobierno 
Secretaria Distrital de Integración Social
</t>
  </si>
  <si>
    <t xml:space="preserve">Secretaría de Movilidad (Transmilenio) 
Unidad de Mantenimiento Vial
UAESP
DADEP 
Secretaría Distrital de Desarrollo Económico
IPES </t>
  </si>
  <si>
    <t xml:space="preserve">Identificación de Estrategias que permitan plantear soluciones frente a problematicas de movilidad y espacio público en la localidad, tales como los cambios de rutas del SITP, restricciones de determinados vehiculos, deterioro de malla vial, uso y aprovechamiento del espacio público, entre otros. </t>
  </si>
  <si>
    <t xml:space="preserve">Articulación de esfuerzos para atención conjunta de zonas identificadas como inseguras tales como el Barrio Egipto, el barrio Santa Barbara, el Barrio Belén, entre otros. </t>
  </si>
  <si>
    <t>Egipto
Santa Barbara Belén</t>
  </si>
  <si>
    <t xml:space="preserve">Coordinar actividaes que permitan la territorialización de las políticas públicas y el reconocimiento de la oferta insttucional por parte de los ciudadanos. </t>
  </si>
  <si>
    <t>Feria de Oferta de Servicios interinstitucional</t>
  </si>
  <si>
    <t xml:space="preserve">30 de Julio </t>
  </si>
  <si>
    <t xml:space="preserve">Humano, logística </t>
  </si>
  <si>
    <t>Actas de la actividad y registro fotográfico</t>
  </si>
  <si>
    <t xml:space="preserve">31 de diciembre </t>
  </si>
  <si>
    <t xml:space="preserve">Humano </t>
  </si>
  <si>
    <t>Actas de Reunión</t>
  </si>
  <si>
    <t xml:space="preserve">Secretaría de Movilidad (Transmilenio) 
</t>
  </si>
  <si>
    <t xml:space="preserve">31 de octubre </t>
  </si>
  <si>
    <t xml:space="preserve">Humano y logistico </t>
  </si>
  <si>
    <t xml:space="preserve">Registro Fotográfico y Acta </t>
  </si>
  <si>
    <t xml:space="preserve">Humano, logistico y materiales </t>
  </si>
  <si>
    <t>ALCALDIA LOCAL, SECRETARIA DISTRITAL DE SALUD, SECRETARIA DISTRITAL DE MOVILIDAD, IDPAC, SECRETARIA DISTRITAL DE INTEGRACIÓN SOCIAL, SECRETARIA DISTRITAL DE AMBIENTE, SECRETARÍA DISTRITAL DE DESARROLLO ECONÓMICO, SECRETARÍA DISTRITAL DE LA MUJER, POLICIA NACIONAL.</t>
  </si>
  <si>
    <t xml:space="preserve">IDPC 
Instituto Colombiano de Antropología e Historia -ICANH                                                                          DADEP                                       
PLANEACION (Taller de Espacio)                                                                       IDPAC  (Gerencia de Instancias)
IDIPRON
Secretaría Distrital de Desarrollo Económico 
</t>
  </si>
  <si>
    <t>Aprobación Plan Anual de Acción</t>
  </si>
  <si>
    <t xml:space="preserve">Sesión Extraordinaria - Aprobación del Plan Anual de Acción del Consejo Local de Gobierno de La Candelaria </t>
  </si>
  <si>
    <t>Todos los sectores</t>
  </si>
  <si>
    <t>SDG, DDDE, SDCRD, SDMovilidad, SDP, SDA, SDHAB, SDMujer, SDIS, SDS, SDE.</t>
  </si>
  <si>
    <t xml:space="preserve">Virtual - Plataforma Teams </t>
  </si>
  <si>
    <t>PRIMERA SESIÓN 23 DE FEBRERO DE 2022</t>
  </si>
  <si>
    <t>X</t>
  </si>
  <si>
    <t>Feria  interinstitucional de Oferta de Servicios</t>
  </si>
  <si>
    <t xml:space="preserve">30 de noviembre </t>
  </si>
  <si>
    <t>Humano</t>
  </si>
  <si>
    <t xml:space="preserve">Para la realización de las ferias de servicios, se propone que se adelanten a mediados del respectivo mes y no al final del mismo.  </t>
  </si>
  <si>
    <t>Actas</t>
  </si>
  <si>
    <t xml:space="preserve">Secretaría Distrital de Integración Social </t>
  </si>
  <si>
    <t xml:space="preserve">Realización de acciones que permitan la identificación de rutas de articulación efectiva para la territorialización de las políticas públicas distritales mendiante la agilización de trámites y conceptos necesarios para adelantar los proyectos de inversión local o para adelantar otras actividades de la administración local. </t>
  </si>
  <si>
    <t xml:space="preserve">Socialización de Avances de la Estrategia RETO en Egipto y apoyo de las actividades que surjan de la misma. </t>
  </si>
  <si>
    <t xml:space="preserve">Actas - registro fotográfico </t>
  </si>
  <si>
    <t>Socialización Resultados Gestión Estrategia TIPS</t>
  </si>
  <si>
    <t>Secretaría de salud</t>
  </si>
  <si>
    <t xml:space="preserve">Secretaria de salud </t>
  </si>
  <si>
    <t xml:space="preserve">Octubre </t>
  </si>
  <si>
    <t xml:space="preserve">Actas - Reporte de acciones en el marco de la sesión de octubre del Consejo Local de Gobierno. </t>
  </si>
  <si>
    <t xml:space="preserve">Secretaría Distrital de Salud - Sub Red Centro Oriente. 
Secretaría Distrital de la Mujer 
</t>
  </si>
  <si>
    <t xml:space="preserve">Fortalecimiento y promoción de las huertas caseras a través de la generación de alianzas con las entidades competentes, con ek fin de aportar al acceso a alimentos sanos y seguros. 
*Fortalecimiento en habitos saludables *Articulación con Insitituciones Educativas
 </t>
  </si>
  <si>
    <t xml:space="preserve">Secretaría Distrital de Salud - Sub Red Centro Oriente. 
Jardín Botánico 
Dirección Local de Eduación 
</t>
  </si>
  <si>
    <t xml:space="preserve">Socialización de los avances y recomendaciones de los CLOPS desarrollados en la localidad. </t>
  </si>
  <si>
    <t xml:space="preserve">Actas de la socialización </t>
  </si>
  <si>
    <t xml:space="preserve">Secretaría de Mujer 
Secretaría de Desarrollo Económico
Secretarái de Eduación 
Secretaría de Ambiente
Integración 
Salud
Habitat
IDPAC
Seguridad 
Movilidad </t>
  </si>
  <si>
    <t xml:space="preserve">Secretaría Distrital de la Mujer 
Secretaría Distrital de Desarrollo Económico
Secretaría Distrital de Eduación 
Secretaría Distrital de Ambiente
Secretaría Distrital de Integración Social 
Secretaría Distrital de Salud
Secretaría Distrital de Habitat
IDPAC
Secretaría Distrital Seguridad y Convivencia  
movilidad </t>
  </si>
  <si>
    <t xml:space="preserve">Instituto Distrital de Patrimonio Cultural IDPC  
Instituto Colombiano de Antropología e Historia -ICANH                                                                          DADEP                                       
Secretaría Distrital de Planeación  (Taller de Espacio)                                                                       IDPAC  (Gerencia de Instancias)
</t>
  </si>
  <si>
    <t xml:space="preserve">Mesas de Trabajo con los funcionarios y/o colaboradores de los sectores  y entidades que emiten concpetos o avales nesarios para la implementación de proyectos de inversion local.  </t>
  </si>
  <si>
    <t xml:space="preserve">Recorrido de identificación de deterioro de malla vial y falencias en la iluminación, recolección de residuos, entre otros, identificación de falencias en la señalización. </t>
  </si>
  <si>
    <t xml:space="preserve"> 
Unidad de Mantenimiento Vial
UAESP
secretaría de movilidad 
</t>
  </si>
  <si>
    <t xml:space="preserve">Acciones de prevención de las violencias, desde las diferentes entidades del distrito, de manera individual y comunitaria difuendiendo la Línea Púrpura, línea 155 y línea 106 (atención a casos de violencia Sec de Salud) y línea Calma. (Disusión virtual y presencial en el marco de la feria de servicios y reporte de uso de las lienas en la sesión del mes de octubre)   
 *Secretaría Distrital de Salud - Sub Red Centro Oriente: Jornadas en el marco de entornos cuidadores y posicionamiento el tema en las instancias de participación. reporte 106 
*Secretaría Distrital de la Mujer: Jornadas de difusión (total de difusiones y numeros de personas sensibilizadas) 
*Secretaría de Cultura: Escuela de Hombres al Cuidado y difusión de la línea Calma
</t>
  </si>
  <si>
    <t xml:space="preserve">Articular con las entidades interesadas, la Alcaldía Local y las comunidades, para el estudio de viabilidad y desarrollo de hasta dos (2) Calles Mágicas en espacios públicos de la Localidad.
*Convocatporia de postulación de calles (Mayo)
*Ejecución la Calle Magica 
</t>
  </si>
  <si>
    <t xml:space="preserve">Secretaría Distrital del Hábitat
Alcaldía Local 
Fundación Gilberto Alzate
Secretaría de Salud
</t>
  </si>
  <si>
    <t xml:space="preserve">Secretaría Distrital de Integración Social 
secretaría de Educación 
Secretaría de Gobierno </t>
  </si>
  <si>
    <t xml:space="preserve">Reporte de intervenciónes para mitigación de inseguridad en el sectro del barrio de Egipto. </t>
  </si>
  <si>
    <t>Recorridos de identificación de problemáticas y difusión de oferta distrital junto a la Secretaría Distrital de Segurdad y Convivencia Ciudada y la Policía Nacional en el barrio Egipto.</t>
  </si>
  <si>
    <t xml:space="preserve">Secretaría Distrital de Segurdad y Convivencia Ciudadana
Policía Nacional - E17 
Alcaldía Local de La Candelaria 
Secretaría de la Mujer 
IDPAC </t>
  </si>
  <si>
    <t xml:space="preserve">Socialización de Actividades de Intervención en seguridad.  </t>
  </si>
  <si>
    <t xml:space="preserve">Alcaldía Local </t>
  </si>
  <si>
    <t xml:space="preserve">Acta de Reunión del Consejo de Gobierno </t>
  </si>
  <si>
    <t xml:space="preserve">Secretaría de Seguridad y Policía Nacional </t>
  </si>
  <si>
    <t xml:space="preserve">Socialización de los cambios de rutas del SITP y entrega de informe de Frecuencia a las Juntas de Acción Comunal en la sesión de julio 
*Socialización con la comunidad EN COTUBRE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</si>
</sst>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1"/>
      <color theme="0"/>
      <name val="Calibri"/>
      <family val="2"/>
      <scheme val="minor"/>
    </font>
    <font>
      <sz val="11"/>
      <color rgb="FFFF0000"/>
      <name val="Calibri"/>
      <family val="2"/>
      <scheme val="minor"/>
    </font>
    <font>
      <sz val="11"/>
      <color rgb="FF0070C0"/>
      <name val="Calibri"/>
      <family val="2"/>
      <scheme val="minor"/>
    </font>
    <font>
      <b/>
      <sz val="12"/>
      <color rgb="FF00B0F0"/>
      <name val="Calibri"/>
      <family val="2"/>
      <scheme val="minor"/>
    </font>
    <font>
      <sz val="10"/>
      <color theme="1"/>
      <name val="Calibri"/>
      <family val="2"/>
      <scheme val="minor"/>
    </font>
    <font>
      <b/>
      <sz val="10"/>
      <color rgb="FF0070C0"/>
      <name val="Calibri"/>
      <family val="2"/>
      <scheme val="minor"/>
    </font>
    <font>
      <b/>
      <sz val="10"/>
      <color theme="0"/>
      <name val="Calibri"/>
      <family val="2"/>
      <scheme val="minor"/>
    </font>
    <font>
      <b/>
      <sz val="16"/>
      <color rgb="FF00B0F0"/>
      <name val="Calibri"/>
      <family val="2"/>
      <scheme val="minor"/>
    </font>
    <font>
      <sz val="10"/>
      <color theme="9"/>
      <name val="Calibri"/>
      <family val="2"/>
      <scheme val="minor"/>
    </font>
    <font>
      <b/>
      <sz val="26"/>
      <color theme="1"/>
      <name val="Calibri"/>
      <family val="2"/>
    </font>
    <font>
      <b/>
      <sz val="22"/>
      <color theme="8" tint="-0.499984740745262"/>
      <name val="Calibri"/>
      <family val="2"/>
      <scheme val="minor"/>
    </font>
    <font>
      <b/>
      <sz val="13"/>
      <color rgb="FF0070C0"/>
      <name val="Calibri"/>
      <family val="2"/>
      <scheme val="minor"/>
    </font>
    <font>
      <sz val="10"/>
      <color rgb="FF002060"/>
      <name val="Calibri"/>
      <family val="2"/>
      <scheme val="minor"/>
    </font>
    <font>
      <sz val="10"/>
      <color theme="8" tint="-0.499984740745262"/>
      <name val="Calibri"/>
      <family val="2"/>
      <scheme val="minor"/>
    </font>
    <font>
      <b/>
      <sz val="22"/>
      <color rgb="FFFF0000"/>
      <name val="Calibri"/>
      <family val="2"/>
      <scheme val="minor"/>
    </font>
    <font>
      <b/>
      <sz val="22"/>
      <color rgb="FFC00000"/>
      <name val="Calibri"/>
      <family val="2"/>
      <scheme val="minor"/>
    </font>
    <font>
      <sz val="16"/>
      <color rgb="FFC00000"/>
      <name val="Calibri"/>
      <family val="2"/>
      <scheme val="minor"/>
    </font>
    <font>
      <sz val="16"/>
      <color rgb="FFFF0000"/>
      <name val="Calibri"/>
      <family val="2"/>
      <scheme val="minor"/>
    </font>
    <font>
      <sz val="10"/>
      <color rgb="FFFF0000"/>
      <name val="Calibri"/>
      <family val="2"/>
      <scheme val="minor"/>
    </font>
    <font>
      <b/>
      <sz val="11"/>
      <name val="Calibri"/>
      <family val="2"/>
      <scheme val="minor"/>
    </font>
    <font>
      <b/>
      <sz val="10"/>
      <name val="Calibri"/>
      <family val="2"/>
      <scheme val="minor"/>
    </font>
    <font>
      <b/>
      <sz val="8"/>
      <color theme="0"/>
      <name val="Calibri"/>
      <family val="2"/>
      <scheme val="minor"/>
    </font>
    <font>
      <sz val="10"/>
      <name val="Calibri"/>
      <family val="2"/>
      <scheme val="minor"/>
    </font>
    <font>
      <b/>
      <sz val="8"/>
      <color theme="8" tint="-0.499984740745262"/>
      <name val="Calibri"/>
      <family val="2"/>
      <scheme val="minor"/>
    </font>
    <font>
      <sz val="16"/>
      <name val="Calibri"/>
      <family val="2"/>
      <scheme val="minor"/>
    </font>
    <font>
      <b/>
      <sz val="26"/>
      <color rgb="FF002060"/>
      <name val="Calibri"/>
      <family val="2"/>
    </font>
    <font>
      <b/>
      <sz val="20"/>
      <color theme="0"/>
      <name val="Calibri"/>
      <family val="2"/>
      <scheme val="minor"/>
    </font>
    <font>
      <sz val="12"/>
      <name val="Calibri"/>
      <family val="2"/>
      <scheme val="minor"/>
    </font>
    <font>
      <b/>
      <sz val="13"/>
      <name val="Calibri"/>
      <family val="2"/>
      <scheme val="minor"/>
    </font>
    <font>
      <sz val="11"/>
      <name val="Calibri"/>
      <family val="2"/>
      <scheme val="minor"/>
    </font>
    <font>
      <sz val="14"/>
      <color theme="1"/>
      <name val="Calibri"/>
      <family val="2"/>
      <scheme val="minor"/>
    </font>
    <font>
      <sz val="16"/>
      <color theme="1"/>
      <name val="Calibri"/>
      <family val="2"/>
      <scheme val="minor"/>
    </font>
    <font>
      <b/>
      <sz val="10"/>
      <color rgb="FFFFFFFF"/>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E8E8E8"/>
        <bgColor indexed="64"/>
      </patternFill>
    </fill>
    <fill>
      <patternFill patternType="solid">
        <fgColor rgb="FFE4E4E4"/>
        <bgColor indexed="64"/>
      </patternFill>
    </fill>
    <fill>
      <patternFill patternType="solid">
        <fgColor rgb="FFFFFF00"/>
        <bgColor indexed="64"/>
      </patternFill>
    </fill>
    <fill>
      <patternFill patternType="solid">
        <fgColor theme="0" tint="-0.249977111117893"/>
        <bgColor indexed="64"/>
      </patternFill>
    </fill>
    <fill>
      <patternFill patternType="solid">
        <fgColor rgb="FF47CFFF"/>
        <bgColor indexed="64"/>
      </patternFill>
    </fill>
    <fill>
      <patternFill patternType="solid">
        <fgColor rgb="FFE7F9FF"/>
        <bgColor indexed="64"/>
      </patternFill>
    </fill>
    <fill>
      <patternFill patternType="solid">
        <fgColor theme="0" tint="-0.34998626667073579"/>
        <bgColor indexed="64"/>
      </patternFill>
    </fill>
    <fill>
      <patternFill patternType="solid">
        <fgColor rgb="FFFF0000"/>
        <bgColor indexed="64"/>
      </patternFill>
    </fill>
    <fill>
      <patternFill patternType="solid">
        <fgColor rgb="FFCB0909"/>
        <bgColor indexed="64"/>
      </patternFill>
    </fill>
    <fill>
      <patternFill patternType="solid">
        <fgColor rgb="FFC00000"/>
        <bgColor indexed="64"/>
      </patternFill>
    </fill>
    <fill>
      <patternFill patternType="solid">
        <fgColor theme="5" tint="0.79998168889431442"/>
        <bgColor indexed="64"/>
      </patternFill>
    </fill>
    <fill>
      <patternFill patternType="solid">
        <fgColor rgb="FFCB0909"/>
        <bgColor rgb="FF000000"/>
      </patternFill>
    </fill>
    <fill>
      <patternFill patternType="solid">
        <fgColor rgb="FFFFFFFF"/>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dashed">
        <color rgb="FF0070C0"/>
      </right>
      <top/>
      <bottom style="dashed">
        <color rgb="FF0070C0"/>
      </bottom>
      <diagonal/>
    </border>
    <border>
      <left style="dashed">
        <color rgb="FF0070C0"/>
      </left>
      <right style="dashed">
        <color rgb="FF0070C0"/>
      </right>
      <top/>
      <bottom style="dashed">
        <color rgb="FF0070C0"/>
      </bottom>
      <diagonal/>
    </border>
    <border>
      <left style="dashed">
        <color rgb="FF0070C0"/>
      </left>
      <right/>
      <top/>
      <bottom style="dashed">
        <color rgb="FF0070C0"/>
      </bottom>
      <diagonal/>
    </border>
    <border>
      <left style="dashed">
        <color rgb="FF0070C0"/>
      </left>
      <right/>
      <top style="dashed">
        <color rgb="FF0070C0"/>
      </top>
      <bottom style="dashed">
        <color rgb="FF0070C0"/>
      </bottom>
      <diagonal/>
    </border>
    <border>
      <left/>
      <right style="dashed">
        <color rgb="FFC00000"/>
      </right>
      <top/>
      <bottom style="dashed">
        <color rgb="FFC00000"/>
      </bottom>
      <diagonal/>
    </border>
    <border>
      <left style="dashed">
        <color rgb="FFC00000"/>
      </left>
      <right style="dashed">
        <color rgb="FFC00000"/>
      </right>
      <top/>
      <bottom style="dashed">
        <color rgb="FFC00000"/>
      </bottom>
      <diagonal/>
    </border>
    <border>
      <left/>
      <right style="dashed">
        <color rgb="FFC00000"/>
      </right>
      <top style="dashed">
        <color rgb="FFC00000"/>
      </top>
      <bottom style="dashed">
        <color rgb="FFC00000"/>
      </bottom>
      <diagonal/>
    </border>
    <border>
      <left style="dashed">
        <color rgb="FFC00000"/>
      </left>
      <right style="dashed">
        <color rgb="FFC00000"/>
      </right>
      <top style="dashed">
        <color rgb="FFC00000"/>
      </top>
      <bottom style="dashed">
        <color rgb="FFC00000"/>
      </bottom>
      <diagonal/>
    </border>
    <border>
      <left style="mediumDashed">
        <color rgb="FFC00000"/>
      </left>
      <right style="mediumDashed">
        <color rgb="FFC00000"/>
      </right>
      <top/>
      <bottom style="mediumDashed">
        <color rgb="FFC00000"/>
      </bottom>
      <diagonal/>
    </border>
    <border>
      <left style="mediumDashed">
        <color rgb="FFC00000"/>
      </left>
      <right style="mediumDashed">
        <color rgb="FFC00000"/>
      </right>
      <top style="mediumDashed">
        <color rgb="FFC00000"/>
      </top>
      <bottom style="mediumDashed">
        <color rgb="FFC00000"/>
      </bottom>
      <diagonal/>
    </border>
    <border>
      <left/>
      <right style="dashed">
        <color theme="0"/>
      </right>
      <top style="dashed">
        <color rgb="FF47CFFF"/>
      </top>
      <bottom style="dashed">
        <color theme="0"/>
      </bottom>
      <diagonal/>
    </border>
    <border>
      <left style="thin">
        <color rgb="FFFF0000"/>
      </left>
      <right style="thin">
        <color rgb="FFFF0000"/>
      </right>
      <top style="thin">
        <color rgb="FFFF0000"/>
      </top>
      <bottom style="thin">
        <color rgb="FFFF0000"/>
      </bottom>
      <diagonal/>
    </border>
    <border>
      <left style="dashed">
        <color rgb="FF0070C0"/>
      </left>
      <right style="dashed">
        <color rgb="FF0070C0"/>
      </right>
      <top style="dashed">
        <color rgb="FF0070C0"/>
      </top>
      <bottom style="dashed">
        <color rgb="FF0070C0"/>
      </bottom>
      <diagonal/>
    </border>
    <border>
      <left style="dashed">
        <color theme="0"/>
      </left>
      <right style="dashed">
        <color theme="0"/>
      </right>
      <top/>
      <bottom/>
      <diagonal/>
    </border>
    <border>
      <left style="dashed">
        <color theme="0"/>
      </left>
      <right/>
      <top/>
      <bottom/>
      <diagonal/>
    </border>
    <border>
      <left/>
      <right style="dashed">
        <color rgb="FF0070C0"/>
      </right>
      <top style="dashed">
        <color rgb="FF0070C0"/>
      </top>
      <bottom style="dashed">
        <color rgb="FF0070C0"/>
      </bottom>
      <diagonal/>
    </border>
    <border>
      <left/>
      <right style="dashed">
        <color theme="0"/>
      </right>
      <top/>
      <bottom/>
      <diagonal/>
    </border>
    <border>
      <left style="thin">
        <color theme="0"/>
      </left>
      <right style="thin">
        <color theme="0"/>
      </right>
      <top style="thin">
        <color theme="0"/>
      </top>
      <bottom style="thin">
        <color theme="0"/>
      </bottom>
      <diagonal/>
    </border>
    <border>
      <left style="dashed">
        <color rgb="FFC00000"/>
      </left>
      <right/>
      <top/>
      <bottom style="dashed">
        <color rgb="FFC00000"/>
      </bottom>
      <diagonal/>
    </border>
    <border>
      <left style="mediumDashed">
        <color rgb="FFC00000"/>
      </left>
      <right/>
      <top/>
      <bottom style="mediumDashed">
        <color rgb="FFC00000"/>
      </bottom>
      <diagonal/>
    </border>
    <border>
      <left style="mediumDashed">
        <color rgb="FFC00000"/>
      </left>
      <right/>
      <top style="mediumDashed">
        <color rgb="FFC00000"/>
      </top>
      <bottom style="mediumDashed">
        <color rgb="FFC00000"/>
      </bottom>
      <diagonal/>
    </border>
    <border>
      <left style="thin">
        <color rgb="FF47CFFF"/>
      </left>
      <right style="medium">
        <color theme="0"/>
      </right>
      <top/>
      <bottom/>
      <diagonal/>
    </border>
    <border>
      <left style="medium">
        <color theme="0"/>
      </left>
      <right style="thin">
        <color rgb="FF47CFFF"/>
      </right>
      <top/>
      <bottom/>
      <diagonal/>
    </border>
    <border>
      <left style="mediumDashed">
        <color theme="0"/>
      </left>
      <right style="mediumDashed">
        <color theme="0"/>
      </right>
      <top/>
      <bottom/>
      <diagonal/>
    </border>
    <border>
      <left/>
      <right style="mediumDashed">
        <color theme="0"/>
      </right>
      <top/>
      <bottom/>
      <diagonal/>
    </border>
    <border>
      <left style="mediumDashed">
        <color theme="0"/>
      </left>
      <right/>
      <top/>
      <bottom/>
      <diagonal/>
    </border>
    <border>
      <left/>
      <right/>
      <top style="dashed">
        <color rgb="FF0070C0"/>
      </top>
      <bottom/>
      <diagonal/>
    </border>
    <border>
      <left/>
      <right style="dashed">
        <color rgb="FF0070C0"/>
      </right>
      <top style="dashed">
        <color rgb="FF0070C0"/>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right style="thin">
        <color rgb="FFFF0000"/>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mediumDashed">
        <color rgb="FF0070C0"/>
      </left>
      <right style="mediumDashed">
        <color rgb="FF0070C0"/>
      </right>
      <top style="mediumDashed">
        <color rgb="FF0070C0"/>
      </top>
      <bottom style="mediumDashed">
        <color rgb="FF0070C0"/>
      </bottom>
      <diagonal/>
    </border>
  </borders>
  <cellStyleXfs count="1">
    <xf numFmtId="0" fontId="0" fillId="0" borderId="0"/>
  </cellStyleXfs>
  <cellXfs count="171">
    <xf numFmtId="0" fontId="0" fillId="0" borderId="0" xfId="0"/>
    <xf numFmtId="0" fontId="0" fillId="0" borderId="1" xfId="0" applyBorder="1"/>
    <xf numFmtId="0" fontId="0" fillId="2" borderId="0" xfId="0" applyFill="1"/>
    <xf numFmtId="0" fontId="0" fillId="2" borderId="0" xfId="0" applyFill="1" applyAlignment="1">
      <alignment wrapText="1"/>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0" fillId="4" borderId="0" xfId="0" applyFill="1"/>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0" xfId="0" applyFont="1" applyAlignment="1">
      <alignment vertical="center" wrapText="1"/>
    </xf>
    <xf numFmtId="0" fontId="11" fillId="2" borderId="0" xfId="0" applyFont="1" applyFill="1" applyAlignment="1">
      <alignment horizontal="left"/>
    </xf>
    <xf numFmtId="0" fontId="12" fillId="2" borderId="0" xfId="0" applyFont="1" applyFill="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0" borderId="0" xfId="0" applyAlignment="1">
      <alignment horizontal="center"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wrapText="1"/>
    </xf>
    <xf numFmtId="0" fontId="5" fillId="2" borderId="18" xfId="0" applyFont="1" applyFill="1" applyBorder="1" applyAlignment="1">
      <alignment horizontal="center" vertical="center" wrapText="1"/>
    </xf>
    <xf numFmtId="0" fontId="15" fillId="2" borderId="0" xfId="0" applyFont="1" applyFill="1" applyAlignment="1">
      <alignment horizontal="right"/>
    </xf>
    <xf numFmtId="0" fontId="16"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 fillId="2" borderId="0" xfId="0" applyFont="1" applyFill="1" applyAlignment="1">
      <alignment horizontal="left" vertical="center" wrapText="1"/>
    </xf>
    <xf numFmtId="0" fontId="15" fillId="2" borderId="2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2" fillId="2" borderId="0" xfId="0" applyFont="1" applyFill="1"/>
    <xf numFmtId="0" fontId="19" fillId="2" borderId="0" xfId="0" applyFont="1" applyFill="1"/>
    <xf numFmtId="0" fontId="6" fillId="2" borderId="25"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2" borderId="2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xf numFmtId="0" fontId="5" fillId="2" borderId="9" xfId="0" applyFont="1" applyFill="1" applyBorder="1" applyAlignment="1">
      <alignment horizontal="center" vertical="center"/>
    </xf>
    <xf numFmtId="0" fontId="5" fillId="2" borderId="9" xfId="0" applyFont="1" applyFill="1" applyBorder="1"/>
    <xf numFmtId="0" fontId="5" fillId="2" borderId="7" xfId="0" applyFont="1" applyFill="1" applyBorder="1"/>
    <xf numFmtId="0" fontId="5" fillId="2" borderId="10" xfId="0" applyFont="1" applyFill="1" applyBorder="1"/>
    <xf numFmtId="0" fontId="5" fillId="2" borderId="11" xfId="0" applyFont="1" applyFill="1" applyBorder="1"/>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7" borderId="28"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2" borderId="10" xfId="0" applyFont="1" applyFill="1" applyBorder="1" applyAlignment="1">
      <alignment horizontal="center" vertical="center"/>
    </xf>
    <xf numFmtId="0" fontId="0" fillId="2" borderId="3" xfId="0" applyFill="1" applyBorder="1" applyAlignment="1">
      <alignment horizontal="center" vertical="center" wrapText="1"/>
    </xf>
    <xf numFmtId="0" fontId="5" fillId="8" borderId="0" xfId="0" applyFont="1" applyFill="1" applyAlignment="1">
      <alignment horizontal="center" vertical="center" wrapText="1"/>
    </xf>
    <xf numFmtId="0" fontId="1" fillId="9"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14" fontId="2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7"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5" fillId="2" borderId="4" xfId="0" applyFont="1" applyFill="1" applyBorder="1"/>
    <xf numFmtId="0" fontId="5" fillId="2" borderId="12" xfId="0" applyFont="1" applyFill="1" applyBorder="1" applyAlignment="1">
      <alignment horizontal="center" vertical="center" wrapText="1"/>
    </xf>
    <xf numFmtId="0" fontId="5" fillId="2" borderId="13" xfId="0" applyFont="1" applyFill="1" applyBorder="1"/>
    <xf numFmtId="0" fontId="22" fillId="6" borderId="28"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2" xfId="0" applyFont="1" applyFill="1" applyBorder="1" applyAlignment="1">
      <alignment horizontal="center" vertical="center" wrapText="1"/>
    </xf>
    <xf numFmtId="0" fontId="22" fillId="11" borderId="31" xfId="0" applyFont="1" applyFill="1" applyBorder="1" applyAlignment="1">
      <alignment horizontal="center" vertical="center" wrapText="1"/>
    </xf>
    <xf numFmtId="0" fontId="22" fillId="11" borderId="28"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vertical="center" wrapText="1"/>
    </xf>
    <xf numFmtId="0" fontId="26" fillId="0" borderId="0" xfId="0" applyFont="1" applyAlignment="1">
      <alignment vertical="center" wrapText="1"/>
    </xf>
    <xf numFmtId="0" fontId="1" fillId="12" borderId="36" xfId="0" applyFont="1" applyFill="1" applyBorder="1" applyAlignment="1">
      <alignment horizontal="center" vertical="center" wrapText="1"/>
    </xf>
    <xf numFmtId="0" fontId="1" fillId="12" borderId="37" xfId="0" applyFont="1" applyFill="1" applyBorder="1" applyAlignment="1">
      <alignment horizontal="center" vertical="center" wrapText="1"/>
    </xf>
    <xf numFmtId="0" fontId="0" fillId="0" borderId="26" xfId="0" applyFont="1" applyBorder="1" applyAlignment="1">
      <alignment horizontal="center" vertical="center" wrapText="1"/>
    </xf>
    <xf numFmtId="0" fontId="32" fillId="2" borderId="5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0" xfId="0" applyFont="1" applyFill="1"/>
    <xf numFmtId="0" fontId="5" fillId="0" borderId="10" xfId="0" applyFont="1" applyFill="1" applyBorder="1" applyAlignment="1">
      <alignment horizontal="center" vertical="center"/>
    </xf>
    <xf numFmtId="0" fontId="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14" fontId="13"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5" fillId="0" borderId="11" xfId="0" applyFont="1" applyFill="1" applyBorder="1"/>
    <xf numFmtId="0" fontId="5" fillId="0" borderId="0" xfId="0" applyFont="1" applyFill="1" applyAlignment="1">
      <alignment horizontal="center" vertical="center"/>
    </xf>
    <xf numFmtId="0" fontId="33" fillId="14"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0" xfId="0" applyFont="1" applyFill="1" applyAlignment="1">
      <alignment horizontal="center" vertical="center" wrapText="1"/>
    </xf>
    <xf numFmtId="0" fontId="7" fillId="10" borderId="1" xfId="0" applyFont="1" applyFill="1" applyBorder="1" applyAlignment="1">
      <alignment horizontal="center" vertical="center" wrapText="1"/>
    </xf>
    <xf numFmtId="0" fontId="27" fillId="12" borderId="38" xfId="0" applyFont="1" applyFill="1" applyBorder="1" applyAlignment="1">
      <alignment horizontal="center" vertical="center" wrapText="1"/>
    </xf>
    <xf numFmtId="0" fontId="28" fillId="2" borderId="3"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6" fillId="0" borderId="0" xfId="0" applyFont="1" applyAlignment="1">
      <alignment horizontal="center" vertical="center" wrapText="1"/>
    </xf>
    <xf numFmtId="0" fontId="27" fillId="12" borderId="39" xfId="0" applyFont="1" applyFill="1" applyBorder="1" applyAlignment="1">
      <alignment horizontal="center" vertical="center" wrapText="1"/>
    </xf>
    <xf numFmtId="0" fontId="27" fillId="12" borderId="40" xfId="0" applyFont="1" applyFill="1" applyBorder="1" applyAlignment="1">
      <alignment horizontal="center" vertical="center" wrapText="1"/>
    </xf>
    <xf numFmtId="0" fontId="29" fillId="5" borderId="0" xfId="0" applyFont="1" applyFill="1" applyAlignment="1">
      <alignment horizontal="center" vertical="center" wrapText="1"/>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7" fillId="12" borderId="0" xfId="0" applyFont="1" applyFill="1" applyAlignment="1">
      <alignment horizontal="center" vertical="center" wrapText="1"/>
    </xf>
    <xf numFmtId="0" fontId="32" fillId="2" borderId="0" xfId="0" applyFont="1" applyFill="1" applyAlignment="1">
      <alignment horizontal="center" vertical="center" wrapText="1"/>
    </xf>
    <xf numFmtId="0" fontId="30" fillId="2" borderId="5"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25" fillId="2" borderId="0" xfId="0" applyFont="1" applyFill="1" applyAlignment="1">
      <alignment horizontal="center" vertical="center" wrapText="1"/>
    </xf>
    <xf numFmtId="0" fontId="23" fillId="2" borderId="43" xfId="0" applyFont="1" applyFill="1" applyBorder="1" applyAlignment="1">
      <alignment horizontal="left" vertical="center" wrapText="1"/>
    </xf>
    <xf numFmtId="0" fontId="23" fillId="2" borderId="44"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45" xfId="0" applyFont="1" applyFill="1" applyBorder="1" applyAlignment="1">
      <alignment horizontal="left" vertical="center" wrapText="1"/>
    </xf>
    <xf numFmtId="0" fontId="23" fillId="2" borderId="46" xfId="0" applyFont="1" applyFill="1" applyBorder="1" applyAlignment="1">
      <alignment horizontal="left" vertical="center" wrapText="1"/>
    </xf>
    <xf numFmtId="0" fontId="23" fillId="2" borderId="47" xfId="0" applyFont="1" applyFill="1" applyBorder="1" applyAlignment="1">
      <alignment horizontal="left"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31" fillId="2" borderId="51" xfId="0" applyFont="1" applyFill="1" applyBorder="1" applyAlignment="1">
      <alignment horizontal="left" vertical="center" wrapText="1"/>
    </xf>
    <xf numFmtId="0" fontId="31" fillId="2" borderId="52" xfId="0" applyFont="1" applyFill="1" applyBorder="1" applyAlignment="1">
      <alignment horizontal="left" vertical="center"/>
    </xf>
    <xf numFmtId="0" fontId="31" fillId="2" borderId="53" xfId="0" applyFont="1" applyFill="1" applyBorder="1" applyAlignment="1">
      <alignment horizontal="left" vertical="center"/>
    </xf>
    <xf numFmtId="0" fontId="0" fillId="2" borderId="54" xfId="0" applyFill="1" applyBorder="1" applyAlignment="1">
      <alignment horizontal="center"/>
    </xf>
    <xf numFmtId="0" fontId="0" fillId="2" borderId="55" xfId="0" applyFill="1" applyBorder="1" applyAlignment="1">
      <alignment horizontal="center"/>
    </xf>
    <xf numFmtId="0" fontId="0" fillId="2" borderId="56" xfId="0" applyFill="1" applyBorder="1" applyAlignment="1">
      <alignment horizontal="center"/>
    </xf>
  </cellXfs>
  <cellStyles count="1">
    <cellStyle name="Normal" xfId="0" builtinId="0"/>
  </cellStyles>
  <dxfs count="1">
    <dxf>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078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3.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1.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27031</xdr:colOff>
      <xdr:row>17</xdr:row>
      <xdr:rowOff>111125</xdr:rowOff>
    </xdr:from>
    <xdr:to>
      <xdr:col>15</xdr:col>
      <xdr:colOff>17319</xdr:colOff>
      <xdr:row>18</xdr:row>
      <xdr:rowOff>444500</xdr:rowOff>
    </xdr:to>
    <xdr:sp macro="" textlink="">
      <xdr:nvSpPr>
        <xdr:cNvPr id="5" name="Rectángulo: esquinas redondeadas 4">
          <a:extLst>
            <a:ext uri="{FF2B5EF4-FFF2-40B4-BE49-F238E27FC236}">
              <a16:creationId xmlns:a16="http://schemas.microsoft.com/office/drawing/2014/main" id="{D12BAF3D-B0FE-46D4-9F28-E31213880043}"/>
            </a:ext>
          </a:extLst>
        </xdr:cNvPr>
        <xdr:cNvSpPr/>
      </xdr:nvSpPr>
      <xdr:spPr>
        <a:xfrm>
          <a:off x="1543238" y="5358534"/>
          <a:ext cx="23723989" cy="575830"/>
        </a:xfrm>
        <a:prstGeom prst="roundRect">
          <a:avLst/>
        </a:prstGeom>
        <a:solidFill>
          <a:srgbClr val="C00000">
            <a:alpha val="0"/>
          </a:srgbClr>
        </a:solidFill>
        <a:ln w="317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6</xdr:col>
      <xdr:colOff>2824132</xdr:colOff>
      <xdr:row>1</xdr:row>
      <xdr:rowOff>142462</xdr:rowOff>
    </xdr:from>
    <xdr:to>
      <xdr:col>14</xdr:col>
      <xdr:colOff>1291825</xdr:colOff>
      <xdr:row>9</xdr:row>
      <xdr:rowOff>36767</xdr:rowOff>
    </xdr:to>
    <xdr:pic>
      <xdr:nvPicPr>
        <xdr:cNvPr id="2" name="Imagen 1">
          <a:extLst>
            <a:ext uri="{FF2B5EF4-FFF2-40B4-BE49-F238E27FC236}">
              <a16:creationId xmlns:a16="http://schemas.microsoft.com/office/drawing/2014/main" id="{B5C8FCF3-C143-416B-9C6F-E7041726EDB2}"/>
            </a:ext>
          </a:extLst>
        </xdr:cNvPr>
        <xdr:cNvPicPr>
          <a:picLocks noChangeAspect="1"/>
        </xdr:cNvPicPr>
      </xdr:nvPicPr>
      <xdr:blipFill rotWithShape="1">
        <a:blip xmlns:r="http://schemas.openxmlformats.org/officeDocument/2006/relationships" r:embed="rId1">
          <a:duotone>
            <a:prstClr val="black"/>
            <a:schemeClr val="accent2">
              <a:tint val="45000"/>
              <a:satMod val="400000"/>
            </a:schemeClr>
          </a:duotone>
        </a:blip>
        <a:srcRect t="15477"/>
        <a:stretch/>
      </xdr:blipFill>
      <xdr:spPr>
        <a:xfrm>
          <a:off x="6026726" y="1043007"/>
          <a:ext cx="19863955" cy="1824389"/>
        </a:xfrm>
        <a:prstGeom prst="rect">
          <a:avLst/>
        </a:prstGeom>
      </xdr:spPr>
    </xdr:pic>
    <xdr:clientData/>
  </xdr:twoCellAnchor>
  <xdr:twoCellAnchor>
    <xdr:from>
      <xdr:col>6</xdr:col>
      <xdr:colOff>533210</xdr:colOff>
      <xdr:row>1</xdr:row>
      <xdr:rowOff>188238</xdr:rowOff>
    </xdr:from>
    <xdr:to>
      <xdr:col>10</xdr:col>
      <xdr:colOff>455177</xdr:colOff>
      <xdr:row>3</xdr:row>
      <xdr:rowOff>50373</xdr:rowOff>
    </xdr:to>
    <xdr:sp macro="" textlink="">
      <xdr:nvSpPr>
        <xdr:cNvPr id="4" name="Rectángulo 3">
          <a:extLst>
            <a:ext uri="{FF2B5EF4-FFF2-40B4-BE49-F238E27FC236}">
              <a16:creationId xmlns:a16="http://schemas.microsoft.com/office/drawing/2014/main" id="{1195924A-B95F-4BE1-AFF9-BB64A3995826}"/>
            </a:ext>
          </a:extLst>
        </xdr:cNvPr>
        <xdr:cNvSpPr/>
      </xdr:nvSpPr>
      <xdr:spPr>
        <a:xfrm>
          <a:off x="3724085" y="553363"/>
          <a:ext cx="13225217" cy="655885"/>
        </a:xfrm>
        <a:prstGeom prst="rect">
          <a:avLst/>
        </a:prstGeom>
      </xdr:spPr>
      <xdr:txBody>
        <a:bodyPr wrap="square">
          <a:spAutoFit/>
        </a:bodyPr>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buSzPct val="100000"/>
            <a:defRPr/>
          </a:pPr>
          <a:r>
            <a:rPr lang="es-CO" sz="3600" b="1">
              <a:solidFill>
                <a:schemeClr val="bg1"/>
              </a:solidFill>
              <a:latin typeface="Gotham Rounded Bold" charset="0"/>
              <a:ea typeface="Gotham Rounded Bold" charset="0"/>
              <a:cs typeface="Gotham Rounded Bold" charset="0"/>
            </a:rPr>
            <a:t>Secretaría Distrital de Gobierno</a:t>
          </a:r>
        </a:p>
      </xdr:txBody>
    </xdr:sp>
    <xdr:clientData/>
  </xdr:twoCellAnchor>
  <xdr:twoCellAnchor>
    <xdr:from>
      <xdr:col>7</xdr:col>
      <xdr:colOff>953169</xdr:colOff>
      <xdr:row>3</xdr:row>
      <xdr:rowOff>4919</xdr:rowOff>
    </xdr:from>
    <xdr:to>
      <xdr:col>10</xdr:col>
      <xdr:colOff>796268</xdr:colOff>
      <xdr:row>9</xdr:row>
      <xdr:rowOff>108407</xdr:rowOff>
    </xdr:to>
    <xdr:sp macro="" textlink="">
      <xdr:nvSpPr>
        <xdr:cNvPr id="14" name="Rectángulo 13">
          <a:extLst>
            <a:ext uri="{FF2B5EF4-FFF2-40B4-BE49-F238E27FC236}">
              <a16:creationId xmlns:a16="http://schemas.microsoft.com/office/drawing/2014/main" id="{6D20724F-D1B8-487A-9F2B-31E81831780C}"/>
            </a:ext>
          </a:extLst>
        </xdr:cNvPr>
        <xdr:cNvSpPr/>
      </xdr:nvSpPr>
      <xdr:spPr>
        <a:xfrm>
          <a:off x="7462900" y="1165237"/>
          <a:ext cx="9827448" cy="1244600"/>
        </a:xfrm>
        <a:prstGeom prst="rect">
          <a:avLst/>
        </a:prstGeom>
      </xdr:spPr>
      <xdr:txBody>
        <a:bodyPr wrap="square">
          <a:noAutofit/>
        </a:bodyPr>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70000"/>
            </a:lnSpc>
            <a:buSzPct val="100000"/>
            <a:defRPr/>
          </a:pPr>
          <a:r>
            <a:rPr lang="es-CO" sz="4800" b="1">
              <a:solidFill>
                <a:schemeClr val="bg1"/>
              </a:solidFill>
              <a:latin typeface="Gotham Rounded Bold" charset="0"/>
              <a:ea typeface="Gotham Rounded Bold" charset="0"/>
              <a:cs typeface="Gotham Rounded Bold" charset="0"/>
            </a:rPr>
            <a:t>Consejo Local de</a:t>
          </a:r>
          <a:r>
            <a:rPr lang="es-CO" sz="4800" b="1" baseline="0">
              <a:solidFill>
                <a:schemeClr val="bg1"/>
              </a:solidFill>
              <a:latin typeface="Gotham Rounded Bold" charset="0"/>
              <a:ea typeface="Gotham Rounded Bold" charset="0"/>
              <a:cs typeface="Gotham Rounded Bold" charset="0"/>
            </a:rPr>
            <a:t> Gobierno</a:t>
          </a:r>
          <a:r>
            <a:rPr lang="es-CO" sz="4800" b="1">
              <a:solidFill>
                <a:schemeClr val="bg1"/>
              </a:solidFill>
              <a:latin typeface="Gotham Rounded Bold" charset="0"/>
              <a:ea typeface="Gotham Rounded Bold" charset="0"/>
              <a:cs typeface="Gotham Rounded Bold" charset="0"/>
            </a:rPr>
            <a:t> </a:t>
          </a:r>
        </a:p>
        <a:p>
          <a:pPr algn="ctr">
            <a:lnSpc>
              <a:spcPct val="70000"/>
            </a:lnSpc>
            <a:buSzPct val="100000"/>
            <a:defRPr/>
          </a:pPr>
          <a:r>
            <a:rPr lang="es-CO" sz="4800" b="1" baseline="0">
              <a:solidFill>
                <a:schemeClr val="bg1"/>
              </a:solidFill>
              <a:latin typeface="Gotham Rounded Bold" charset="0"/>
              <a:ea typeface="Gotham Rounded Bold" charset="0"/>
              <a:cs typeface="Gotham Rounded Bold" charset="0"/>
            </a:rPr>
            <a:t>                        </a:t>
          </a:r>
          <a:r>
            <a:rPr lang="es-CO" sz="4000" b="0">
              <a:solidFill>
                <a:schemeClr val="bg1"/>
              </a:solidFill>
              <a:latin typeface="Gotham Rounded Bold" charset="0"/>
              <a:ea typeface="Gotham Rounded Bold" charset="0"/>
              <a:cs typeface="Gotham Rounded Bold" charset="0"/>
            </a:rPr>
            <a:t>Sesiones Ordinarias</a:t>
          </a:r>
          <a:endParaRPr lang="es-CO" sz="4800" b="0">
            <a:solidFill>
              <a:schemeClr val="bg1"/>
            </a:solidFill>
            <a:latin typeface="Gotham Rounded Bold" charset="0"/>
            <a:ea typeface="Gotham Rounded Bold" charset="0"/>
            <a:cs typeface="Gotham Rounded Bold" charset="0"/>
          </a:endParaRPr>
        </a:p>
      </xdr:txBody>
    </xdr:sp>
    <xdr:clientData/>
  </xdr:twoCellAnchor>
  <xdr:twoCellAnchor>
    <xdr:from>
      <xdr:col>6</xdr:col>
      <xdr:colOff>2826673</xdr:colOff>
      <xdr:row>12</xdr:row>
      <xdr:rowOff>91341</xdr:rowOff>
    </xdr:from>
    <xdr:to>
      <xdr:col>13</xdr:col>
      <xdr:colOff>1320684</xdr:colOff>
      <xdr:row>12</xdr:row>
      <xdr:rowOff>186591</xdr:rowOff>
    </xdr:to>
    <xdr:sp macro="" textlink="">
      <xdr:nvSpPr>
        <xdr:cNvPr id="6" name="Rectángulo 5">
          <a:extLst>
            <a:ext uri="{FF2B5EF4-FFF2-40B4-BE49-F238E27FC236}">
              <a16:creationId xmlns:a16="http://schemas.microsoft.com/office/drawing/2014/main" id="{4EED424E-A815-4E91-8B49-088BF07AA831}"/>
            </a:ext>
          </a:extLst>
        </xdr:cNvPr>
        <xdr:cNvSpPr/>
      </xdr:nvSpPr>
      <xdr:spPr>
        <a:xfrm>
          <a:off x="6007874" y="3496024"/>
          <a:ext cx="16784894" cy="95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9</xdr:col>
      <xdr:colOff>48453</xdr:colOff>
      <xdr:row>11</xdr:row>
      <xdr:rowOff>55723</xdr:rowOff>
    </xdr:from>
    <xdr:to>
      <xdr:col>9</xdr:col>
      <xdr:colOff>2589674</xdr:colOff>
      <xdr:row>11</xdr:row>
      <xdr:rowOff>109515</xdr:rowOff>
    </xdr:to>
    <xdr:sp macro="" textlink="">
      <xdr:nvSpPr>
        <xdr:cNvPr id="9" name="Rectángulo 8">
          <a:extLst>
            <a:ext uri="{FF2B5EF4-FFF2-40B4-BE49-F238E27FC236}">
              <a16:creationId xmlns:a16="http://schemas.microsoft.com/office/drawing/2014/main" id="{363E63C4-7326-4D00-8CB7-A37A67ADB86C}"/>
            </a:ext>
          </a:extLst>
        </xdr:cNvPr>
        <xdr:cNvSpPr/>
      </xdr:nvSpPr>
      <xdr:spPr>
        <a:xfrm>
          <a:off x="12771782" y="2903698"/>
          <a:ext cx="2542762" cy="61476"/>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4</xdr:col>
      <xdr:colOff>497840</xdr:colOff>
      <xdr:row>17</xdr:row>
      <xdr:rowOff>160020</xdr:rowOff>
    </xdr:from>
    <xdr:to>
      <xdr:col>4</xdr:col>
      <xdr:colOff>961373</xdr:colOff>
      <xdr:row>18</xdr:row>
      <xdr:rowOff>411480</xdr:rowOff>
    </xdr:to>
    <xdr:pic>
      <xdr:nvPicPr>
        <xdr:cNvPr id="1071" name="Gráfico 29" descr="Ojo">
          <a:extLst>
            <a:ext uri="{FF2B5EF4-FFF2-40B4-BE49-F238E27FC236}">
              <a16:creationId xmlns:a16="http://schemas.microsoft.com/office/drawing/2014/main" id="{708BD3D5-4829-4DE5-BC3D-6C383992E158}"/>
            </a:ext>
          </a:extLst>
        </xdr:cNvPr>
        <xdr:cNvPicPr>
          <a:picLocks noChangeAspect="1" noChangeArrowheads="1"/>
        </xdr:cNvPicPr>
      </xdr:nvPicPr>
      <xdr:blipFill>
        <a:blip xmlns:r="http://schemas.openxmlformats.org/officeDocument/2006/relationships" r:embed="rId2">
          <a:duotone>
            <a:prstClr val="black"/>
            <a:schemeClr val="accent2">
              <a:tint val="45000"/>
              <a:satMod val="400000"/>
            </a:schemeClr>
          </a:duotone>
        </a:blip>
        <a:srcRect/>
        <a:stretch>
          <a:fillRect/>
        </a:stretch>
      </xdr:blipFill>
      <xdr:spPr bwMode="auto">
        <a:xfrm>
          <a:off x="2049780" y="4838700"/>
          <a:ext cx="487680" cy="487680"/>
        </a:xfrm>
        <a:prstGeom prst="rect">
          <a:avLst/>
        </a:prstGeom>
        <a:noFill/>
        <a:ln>
          <a:noFill/>
        </a:ln>
      </xdr:spPr>
    </xdr:pic>
    <xdr:clientData/>
  </xdr:twoCellAnchor>
  <xdr:twoCellAnchor editAs="oneCell">
    <xdr:from>
      <xdr:col>9</xdr:col>
      <xdr:colOff>1026160</xdr:colOff>
      <xdr:row>17</xdr:row>
      <xdr:rowOff>154940</xdr:rowOff>
    </xdr:from>
    <xdr:to>
      <xdr:col>9</xdr:col>
      <xdr:colOff>1385576</xdr:colOff>
      <xdr:row>18</xdr:row>
      <xdr:rowOff>297353</xdr:rowOff>
    </xdr:to>
    <xdr:pic>
      <xdr:nvPicPr>
        <xdr:cNvPr id="1072" name="Gráfico 22" descr="Lápiz">
          <a:extLst>
            <a:ext uri="{FF2B5EF4-FFF2-40B4-BE49-F238E27FC236}">
              <a16:creationId xmlns:a16="http://schemas.microsoft.com/office/drawing/2014/main" id="{E8367CFE-71A2-439A-B714-0E27819072DA}"/>
            </a:ext>
          </a:extLst>
        </xdr:cNvPr>
        <xdr:cNvPicPr>
          <a:picLocks noChangeAspect="1" noChangeArrowheads="1"/>
        </xdr:cNvPicPr>
      </xdr:nvPicPr>
      <xdr:blipFill>
        <a:blip xmlns:r="http://schemas.openxmlformats.org/officeDocument/2006/relationships" r:embed="rId3">
          <a:duotone>
            <a:prstClr val="black"/>
            <a:schemeClr val="accent2">
              <a:tint val="45000"/>
              <a:satMod val="400000"/>
            </a:schemeClr>
          </a:duotone>
        </a:blip>
        <a:srcRect/>
        <a:stretch>
          <a:fillRect/>
        </a:stretch>
      </xdr:blipFill>
      <xdr:spPr bwMode="auto">
        <a:xfrm>
          <a:off x="14119860" y="4846320"/>
          <a:ext cx="373380" cy="365760"/>
        </a:xfrm>
        <a:prstGeom prst="rect">
          <a:avLst/>
        </a:prstGeom>
        <a:noFill/>
        <a:ln>
          <a:noFill/>
        </a:ln>
      </xdr:spPr>
    </xdr:pic>
    <xdr:clientData/>
  </xdr:twoCellAnchor>
  <xdr:twoCellAnchor>
    <xdr:from>
      <xdr:col>5</xdr:col>
      <xdr:colOff>0</xdr:colOff>
      <xdr:row>17</xdr:row>
      <xdr:rowOff>81644</xdr:rowOff>
    </xdr:from>
    <xdr:to>
      <xdr:col>5</xdr:col>
      <xdr:colOff>0</xdr:colOff>
      <xdr:row>18</xdr:row>
      <xdr:rowOff>426828</xdr:rowOff>
    </xdr:to>
    <xdr:cxnSp macro="">
      <xdr:nvCxnSpPr>
        <xdr:cNvPr id="10" name="Conector recto 9">
          <a:extLst>
            <a:ext uri="{FF2B5EF4-FFF2-40B4-BE49-F238E27FC236}">
              <a16:creationId xmlns:a16="http://schemas.microsoft.com/office/drawing/2014/main" id="{85328FB5-0349-4DF0-88C3-C683E73907AD}"/>
            </a:ext>
          </a:extLst>
        </xdr:cNvPr>
        <xdr:cNvCxnSpPr/>
      </xdr:nvCxnSpPr>
      <xdr:spPr>
        <a:xfrm>
          <a:off x="3184071" y="5157108"/>
          <a:ext cx="13607" cy="612321"/>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380776</xdr:colOff>
      <xdr:row>18</xdr:row>
      <xdr:rowOff>113444</xdr:rowOff>
    </xdr:from>
    <xdr:to>
      <xdr:col>9</xdr:col>
      <xdr:colOff>487440</xdr:colOff>
      <xdr:row>18</xdr:row>
      <xdr:rowOff>154155</xdr:rowOff>
    </xdr:to>
    <xdr:cxnSp macro="">
      <xdr:nvCxnSpPr>
        <xdr:cNvPr id="34" name="Conector recto 33">
          <a:extLst>
            <a:ext uri="{FF2B5EF4-FFF2-40B4-BE49-F238E27FC236}">
              <a16:creationId xmlns:a16="http://schemas.microsoft.com/office/drawing/2014/main" id="{2C9AA91A-B6E9-40FF-ADA2-12A699BD5579}"/>
            </a:ext>
          </a:extLst>
        </xdr:cNvPr>
        <xdr:cNvCxnSpPr/>
      </xdr:nvCxnSpPr>
      <xdr:spPr>
        <a:xfrm flipV="1">
          <a:off x="3578925" y="5430126"/>
          <a:ext cx="9617530" cy="48853"/>
        </a:xfrm>
        <a:prstGeom prst="line">
          <a:avLst/>
        </a:prstGeom>
        <a:ln w="28575">
          <a:solidFill>
            <a:srgbClr val="C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1830648</xdr:colOff>
      <xdr:row>18</xdr:row>
      <xdr:rowOff>120478</xdr:rowOff>
    </xdr:from>
    <xdr:to>
      <xdr:col>14</xdr:col>
      <xdr:colOff>1872908</xdr:colOff>
      <xdr:row>18</xdr:row>
      <xdr:rowOff>120478</xdr:rowOff>
    </xdr:to>
    <xdr:cxnSp macro="">
      <xdr:nvCxnSpPr>
        <xdr:cNvPr id="35" name="Conector recto 34">
          <a:extLst>
            <a:ext uri="{FF2B5EF4-FFF2-40B4-BE49-F238E27FC236}">
              <a16:creationId xmlns:a16="http://schemas.microsoft.com/office/drawing/2014/main" id="{A2B40494-CA76-4645-B033-004E58EB786D}"/>
            </a:ext>
          </a:extLst>
        </xdr:cNvPr>
        <xdr:cNvCxnSpPr/>
      </xdr:nvCxnSpPr>
      <xdr:spPr>
        <a:xfrm>
          <a:off x="14547273" y="5451765"/>
          <a:ext cx="10823863" cy="0"/>
        </a:xfrm>
        <a:prstGeom prst="line">
          <a:avLst/>
        </a:prstGeom>
        <a:ln w="28575">
          <a:solidFill>
            <a:srgbClr val="C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1</xdr:row>
      <xdr:rowOff>238125</xdr:rowOff>
    </xdr:from>
    <xdr:to>
      <xdr:col>6</xdr:col>
      <xdr:colOff>2257425</xdr:colOff>
      <xdr:row>10</xdr:row>
      <xdr:rowOff>152400</xdr:rowOff>
    </xdr:to>
    <xdr:pic>
      <xdr:nvPicPr>
        <xdr:cNvPr id="1282" name="Imagen 3">
          <a:extLst>
            <a:ext uri="{FF2B5EF4-FFF2-40B4-BE49-F238E27FC236}">
              <a16:creationId xmlns:a16="http://schemas.microsoft.com/office/drawing/2014/main" id="{6468348B-8C6A-4F97-8663-73098DE383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6375" y="609600"/>
          <a:ext cx="39528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2803525</xdr:colOff>
      <xdr:row>1</xdr:row>
      <xdr:rowOff>285750</xdr:rowOff>
    </xdr:from>
    <xdr:to>
      <xdr:col>16</xdr:col>
      <xdr:colOff>338964</xdr:colOff>
      <xdr:row>9</xdr:row>
      <xdr:rowOff>97142</xdr:rowOff>
    </xdr:to>
    <xdr:pic>
      <xdr:nvPicPr>
        <xdr:cNvPr id="23" name="Imagen 22">
          <a:extLst>
            <a:ext uri="{FF2B5EF4-FFF2-40B4-BE49-F238E27FC236}">
              <a16:creationId xmlns:a16="http://schemas.microsoft.com/office/drawing/2014/main" id="{527C82AD-4172-496F-A83D-F49646456E83}"/>
            </a:ext>
          </a:extLst>
        </xdr:cNvPr>
        <xdr:cNvPicPr>
          <a:picLocks noChangeAspect="1"/>
        </xdr:cNvPicPr>
      </xdr:nvPicPr>
      <xdr:blipFill rotWithShape="1">
        <a:blip xmlns:r="http://schemas.openxmlformats.org/officeDocument/2006/relationships" r:embed="rId1">
          <a:duotone>
            <a:prstClr val="black"/>
            <a:schemeClr val="accent2">
              <a:tint val="45000"/>
              <a:satMod val="400000"/>
            </a:schemeClr>
          </a:duotone>
        </a:blip>
        <a:srcRect t="15477"/>
        <a:stretch/>
      </xdr:blipFill>
      <xdr:spPr>
        <a:xfrm>
          <a:off x="6000750" y="1190625"/>
          <a:ext cx="20665849" cy="1738313"/>
        </a:xfrm>
        <a:prstGeom prst="rect">
          <a:avLst/>
        </a:prstGeom>
      </xdr:spPr>
    </xdr:pic>
    <xdr:clientData/>
  </xdr:twoCellAnchor>
  <xdr:twoCellAnchor>
    <xdr:from>
      <xdr:col>4</xdr:col>
      <xdr:colOff>27031</xdr:colOff>
      <xdr:row>19</xdr:row>
      <xdr:rowOff>111125</xdr:rowOff>
    </xdr:from>
    <xdr:to>
      <xdr:col>15</xdr:col>
      <xdr:colOff>17319</xdr:colOff>
      <xdr:row>20</xdr:row>
      <xdr:rowOff>452188</xdr:rowOff>
    </xdr:to>
    <xdr:sp macro="" textlink="">
      <xdr:nvSpPr>
        <xdr:cNvPr id="2" name="Rectángulo: esquinas redondeadas 1">
          <a:extLst>
            <a:ext uri="{FF2B5EF4-FFF2-40B4-BE49-F238E27FC236}">
              <a16:creationId xmlns:a16="http://schemas.microsoft.com/office/drawing/2014/main" id="{0BDFECA0-1709-443C-B095-C940646FE164}"/>
            </a:ext>
          </a:extLst>
        </xdr:cNvPr>
        <xdr:cNvSpPr/>
      </xdr:nvSpPr>
      <xdr:spPr>
        <a:xfrm>
          <a:off x="1531981" y="5349875"/>
          <a:ext cx="24383812" cy="571500"/>
        </a:xfrm>
        <a:prstGeom prst="roundRect">
          <a:avLst/>
        </a:prstGeom>
        <a:solidFill>
          <a:srgbClr val="002060">
            <a:alpha val="0"/>
          </a:srgbClr>
        </a:solidFill>
        <a:ln w="317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3</xdr:col>
      <xdr:colOff>142875</xdr:colOff>
      <xdr:row>1</xdr:row>
      <xdr:rowOff>371475</xdr:rowOff>
    </xdr:from>
    <xdr:to>
      <xdr:col>14</xdr:col>
      <xdr:colOff>1962150</xdr:colOff>
      <xdr:row>10</xdr:row>
      <xdr:rowOff>295275</xdr:rowOff>
    </xdr:to>
    <xdr:pic>
      <xdr:nvPicPr>
        <xdr:cNvPr id="2433" name="Imagen 2">
          <a:extLst>
            <a:ext uri="{FF2B5EF4-FFF2-40B4-BE49-F238E27FC236}">
              <a16:creationId xmlns:a16="http://schemas.microsoft.com/office/drawing/2014/main" id="{DBE5D246-BD08-483A-A83F-1A1BE65FF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5477"/>
        <a:stretch>
          <a:fillRect/>
        </a:stretch>
      </xdr:blipFill>
      <xdr:spPr bwMode="auto">
        <a:xfrm>
          <a:off x="933450" y="1047750"/>
          <a:ext cx="2419350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2826673</xdr:colOff>
      <xdr:row>14</xdr:row>
      <xdr:rowOff>68819</xdr:rowOff>
    </xdr:from>
    <xdr:to>
      <xdr:col>13</xdr:col>
      <xdr:colOff>1307945</xdr:colOff>
      <xdr:row>14</xdr:row>
      <xdr:rowOff>151370</xdr:rowOff>
    </xdr:to>
    <xdr:sp macro="" textlink="">
      <xdr:nvSpPr>
        <xdr:cNvPr id="7" name="Rectángulo 6">
          <a:extLst>
            <a:ext uri="{FF2B5EF4-FFF2-40B4-BE49-F238E27FC236}">
              <a16:creationId xmlns:a16="http://schemas.microsoft.com/office/drawing/2014/main" id="{EA6E64BD-5CBA-41C6-9AC4-7AD2D93535CD}"/>
            </a:ext>
          </a:extLst>
        </xdr:cNvPr>
        <xdr:cNvSpPr/>
      </xdr:nvSpPr>
      <xdr:spPr>
        <a:xfrm>
          <a:off x="6023082" y="3646500"/>
          <a:ext cx="16787296" cy="9525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13</xdr:col>
      <xdr:colOff>876300</xdr:colOff>
      <xdr:row>30</xdr:row>
      <xdr:rowOff>161925</xdr:rowOff>
    </xdr:from>
    <xdr:to>
      <xdr:col>13</xdr:col>
      <xdr:colOff>876300</xdr:colOff>
      <xdr:row>35</xdr:row>
      <xdr:rowOff>190500</xdr:rowOff>
    </xdr:to>
    <xdr:pic>
      <xdr:nvPicPr>
        <xdr:cNvPr id="2435" name="Imagen 10">
          <a:extLst>
            <a:ext uri="{FF2B5EF4-FFF2-40B4-BE49-F238E27FC236}">
              <a16:creationId xmlns:a16="http://schemas.microsoft.com/office/drawing/2014/main" id="{AEEBC5E9-3493-4329-9D41-6D494F2BDA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40850" y="1282065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1000125</xdr:colOff>
      <xdr:row>19</xdr:row>
      <xdr:rowOff>200025</xdr:rowOff>
    </xdr:from>
    <xdr:to>
      <xdr:col>7</xdr:col>
      <xdr:colOff>1000125</xdr:colOff>
      <xdr:row>21</xdr:row>
      <xdr:rowOff>180975</xdr:rowOff>
    </xdr:to>
    <xdr:pic>
      <xdr:nvPicPr>
        <xdr:cNvPr id="2436" name="Gráfico 13" descr="Lápiz">
          <a:extLst>
            <a:ext uri="{FF2B5EF4-FFF2-40B4-BE49-F238E27FC236}">
              <a16:creationId xmlns:a16="http://schemas.microsoft.com/office/drawing/2014/main" id="{73F5B45C-D1DF-4FD2-BB9E-1381A8AF46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72325" y="61626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1628775</xdr:colOff>
      <xdr:row>19</xdr:row>
      <xdr:rowOff>161925</xdr:rowOff>
    </xdr:from>
    <xdr:to>
      <xdr:col>8</xdr:col>
      <xdr:colOff>1628775</xdr:colOff>
      <xdr:row>24</xdr:row>
      <xdr:rowOff>466725</xdr:rowOff>
    </xdr:to>
    <xdr:pic>
      <xdr:nvPicPr>
        <xdr:cNvPr id="2437" name="Gráfico 14" descr="Ojo">
          <a:extLst>
            <a:ext uri="{FF2B5EF4-FFF2-40B4-BE49-F238E27FC236}">
              <a16:creationId xmlns:a16="http://schemas.microsoft.com/office/drawing/2014/main" id="{C182F158-A373-40CD-B27F-9FCB4C0CB9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10800" y="6124575"/>
          <a:ext cx="0"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495300</xdr:colOff>
      <xdr:row>19</xdr:row>
      <xdr:rowOff>161925</xdr:rowOff>
    </xdr:from>
    <xdr:to>
      <xdr:col>4</xdr:col>
      <xdr:colOff>495300</xdr:colOff>
      <xdr:row>24</xdr:row>
      <xdr:rowOff>457200</xdr:rowOff>
    </xdr:to>
    <xdr:pic>
      <xdr:nvPicPr>
        <xdr:cNvPr id="2438" name="Gráfico 15" descr="Ojo">
          <a:extLst>
            <a:ext uri="{FF2B5EF4-FFF2-40B4-BE49-F238E27FC236}">
              <a16:creationId xmlns:a16="http://schemas.microsoft.com/office/drawing/2014/main" id="{80310FFB-E625-4C70-A0E5-3F4EEDDB32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76400" y="6124575"/>
          <a:ext cx="0" cy="499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895350</xdr:colOff>
      <xdr:row>19</xdr:row>
      <xdr:rowOff>180975</xdr:rowOff>
    </xdr:from>
    <xdr:to>
      <xdr:col>11</xdr:col>
      <xdr:colOff>895350</xdr:colOff>
      <xdr:row>21</xdr:row>
      <xdr:rowOff>152400</xdr:rowOff>
    </xdr:to>
    <xdr:pic>
      <xdr:nvPicPr>
        <xdr:cNvPr id="2439" name="Gráfico 16" descr="Lápiz">
          <a:extLst>
            <a:ext uri="{FF2B5EF4-FFF2-40B4-BE49-F238E27FC236}">
              <a16:creationId xmlns:a16="http://schemas.microsoft.com/office/drawing/2014/main" id="{364789EC-F71B-49E4-BC1C-D563E5BDC5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40475" y="614362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1686967</xdr:colOff>
      <xdr:row>19</xdr:row>
      <xdr:rowOff>107673</xdr:rowOff>
    </xdr:from>
    <xdr:to>
      <xdr:col>4</xdr:col>
      <xdr:colOff>1686967</xdr:colOff>
      <xdr:row>20</xdr:row>
      <xdr:rowOff>428169</xdr:rowOff>
    </xdr:to>
    <xdr:cxnSp macro="">
      <xdr:nvCxnSpPr>
        <xdr:cNvPr id="18" name="Conector recto 17">
          <a:extLst>
            <a:ext uri="{FF2B5EF4-FFF2-40B4-BE49-F238E27FC236}">
              <a16:creationId xmlns:a16="http://schemas.microsoft.com/office/drawing/2014/main" id="{A0E08A41-A5A4-4078-ABBE-823F5C48B87E}"/>
            </a:ext>
          </a:extLst>
        </xdr:cNvPr>
        <xdr:cNvCxnSpPr/>
      </xdr:nvCxnSpPr>
      <xdr:spPr>
        <a:xfrm>
          <a:off x="2892392" y="5727423"/>
          <a:ext cx="0" cy="559077"/>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684216</xdr:colOff>
      <xdr:row>20</xdr:row>
      <xdr:rowOff>142702</xdr:rowOff>
    </xdr:from>
    <xdr:to>
      <xdr:col>9</xdr:col>
      <xdr:colOff>378162</xdr:colOff>
      <xdr:row>20</xdr:row>
      <xdr:rowOff>142702</xdr:rowOff>
    </xdr:to>
    <xdr:cxnSp macro="">
      <xdr:nvCxnSpPr>
        <xdr:cNvPr id="19" name="Conector recto 18">
          <a:extLst>
            <a:ext uri="{FF2B5EF4-FFF2-40B4-BE49-F238E27FC236}">
              <a16:creationId xmlns:a16="http://schemas.microsoft.com/office/drawing/2014/main" id="{F71873D9-3348-4BCD-8A20-24704042760C}"/>
            </a:ext>
          </a:extLst>
        </xdr:cNvPr>
        <xdr:cNvCxnSpPr/>
      </xdr:nvCxnSpPr>
      <xdr:spPr>
        <a:xfrm>
          <a:off x="3586347" y="6013368"/>
          <a:ext cx="9190760" cy="0"/>
        </a:xfrm>
        <a:prstGeom prst="line">
          <a:avLst/>
        </a:prstGeom>
        <a:ln w="28575">
          <a:solidFill>
            <a:srgbClr val="C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1711688</xdr:colOff>
      <xdr:row>20</xdr:row>
      <xdr:rowOff>133927</xdr:rowOff>
    </xdr:from>
    <xdr:to>
      <xdr:col>14</xdr:col>
      <xdr:colOff>1960779</xdr:colOff>
      <xdr:row>20</xdr:row>
      <xdr:rowOff>152236</xdr:rowOff>
    </xdr:to>
    <xdr:cxnSp macro="">
      <xdr:nvCxnSpPr>
        <xdr:cNvPr id="20" name="Conector recto 19">
          <a:extLst>
            <a:ext uri="{FF2B5EF4-FFF2-40B4-BE49-F238E27FC236}">
              <a16:creationId xmlns:a16="http://schemas.microsoft.com/office/drawing/2014/main" id="{47C2897D-49FF-49EA-80E4-AC1A0F018A57}"/>
            </a:ext>
          </a:extLst>
        </xdr:cNvPr>
        <xdr:cNvCxnSpPr/>
      </xdr:nvCxnSpPr>
      <xdr:spPr>
        <a:xfrm flipV="1">
          <a:off x="14118029" y="5992091"/>
          <a:ext cx="11045289" cy="27463"/>
        </a:xfrm>
        <a:prstGeom prst="line">
          <a:avLst/>
        </a:prstGeom>
        <a:ln w="28575">
          <a:solidFill>
            <a:srgbClr val="C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257175</xdr:colOff>
      <xdr:row>3</xdr:row>
      <xdr:rowOff>104775</xdr:rowOff>
    </xdr:from>
    <xdr:to>
      <xdr:col>4</xdr:col>
      <xdr:colOff>257175</xdr:colOff>
      <xdr:row>9</xdr:row>
      <xdr:rowOff>9525</xdr:rowOff>
    </xdr:to>
    <xdr:pic>
      <xdr:nvPicPr>
        <xdr:cNvPr id="2443" name="Imagen 20">
          <a:extLst>
            <a:ext uri="{FF2B5EF4-FFF2-40B4-BE49-F238E27FC236}">
              <a16:creationId xmlns:a16="http://schemas.microsoft.com/office/drawing/2014/main" id="{2BAFC3B5-1302-411D-AD06-6FEBABE3EA5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38275" y="15716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672465</xdr:colOff>
      <xdr:row>19</xdr:row>
      <xdr:rowOff>182880</xdr:rowOff>
    </xdr:from>
    <xdr:to>
      <xdr:col>4</xdr:col>
      <xdr:colOff>1157711</xdr:colOff>
      <xdr:row>20</xdr:row>
      <xdr:rowOff>424842</xdr:rowOff>
    </xdr:to>
    <xdr:pic>
      <xdr:nvPicPr>
        <xdr:cNvPr id="2117" name="Gráfico 28" descr="Ojo">
          <a:extLst>
            <a:ext uri="{FF2B5EF4-FFF2-40B4-BE49-F238E27FC236}">
              <a16:creationId xmlns:a16="http://schemas.microsoft.com/office/drawing/2014/main" id="{6925C67A-5EDC-4AB5-A925-4CF6BD4F9AA8}"/>
            </a:ext>
          </a:extLst>
        </xdr:cNvPr>
        <xdr:cNvPicPr>
          <a:picLocks noChangeAspect="1" noChangeArrowheads="1"/>
        </xdr:cNvPicPr>
      </xdr:nvPicPr>
      <xdr:blipFill>
        <a:blip xmlns:r="http://schemas.openxmlformats.org/officeDocument/2006/relationships" r:embed="rId6">
          <a:duotone>
            <a:schemeClr val="accent2">
              <a:shade val="45000"/>
              <a:satMod val="135000"/>
            </a:schemeClr>
            <a:prstClr val="white"/>
          </a:duotone>
        </a:blip>
        <a:srcRect/>
        <a:stretch>
          <a:fillRect/>
        </a:stretch>
      </xdr:blipFill>
      <xdr:spPr bwMode="auto">
        <a:xfrm>
          <a:off x="1935480" y="5715000"/>
          <a:ext cx="487680" cy="487680"/>
        </a:xfrm>
        <a:prstGeom prst="rect">
          <a:avLst/>
        </a:prstGeom>
        <a:noFill/>
        <a:ln>
          <a:noFill/>
        </a:ln>
      </xdr:spPr>
    </xdr:pic>
    <xdr:clientData/>
  </xdr:twoCellAnchor>
  <xdr:twoCellAnchor editAs="oneCell">
    <xdr:from>
      <xdr:col>9</xdr:col>
      <xdr:colOff>776605</xdr:colOff>
      <xdr:row>19</xdr:row>
      <xdr:rowOff>220980</xdr:rowOff>
    </xdr:from>
    <xdr:to>
      <xdr:col>9</xdr:col>
      <xdr:colOff>1139825</xdr:colOff>
      <xdr:row>20</xdr:row>
      <xdr:rowOff>363870</xdr:rowOff>
    </xdr:to>
    <xdr:pic>
      <xdr:nvPicPr>
        <xdr:cNvPr id="2118" name="Gráfico 29" descr="Lápiz">
          <a:extLst>
            <a:ext uri="{FF2B5EF4-FFF2-40B4-BE49-F238E27FC236}">
              <a16:creationId xmlns:a16="http://schemas.microsoft.com/office/drawing/2014/main" id="{ACFB641C-BF3D-4DB5-AFB0-6790AEAE6EBB}"/>
            </a:ext>
          </a:extLst>
        </xdr:cNvPr>
        <xdr:cNvPicPr>
          <a:picLocks noChangeAspect="1" noChangeArrowheads="1"/>
        </xdr:cNvPicPr>
      </xdr:nvPicPr>
      <xdr:blipFill>
        <a:blip xmlns:r="http://schemas.openxmlformats.org/officeDocument/2006/relationships" r:embed="rId7">
          <a:duotone>
            <a:schemeClr val="accent2">
              <a:shade val="45000"/>
              <a:satMod val="135000"/>
            </a:schemeClr>
            <a:prstClr val="white"/>
          </a:duotone>
        </a:blip>
        <a:srcRect/>
        <a:stretch>
          <a:fillRect/>
        </a:stretch>
      </xdr:blipFill>
      <xdr:spPr bwMode="auto">
        <a:xfrm>
          <a:off x="13555980" y="5753100"/>
          <a:ext cx="381000" cy="365760"/>
        </a:xfrm>
        <a:prstGeom prst="rect">
          <a:avLst/>
        </a:prstGeom>
        <a:noFill/>
        <a:ln>
          <a:noFill/>
        </a:ln>
      </xdr:spPr>
    </xdr:pic>
    <xdr:clientData/>
  </xdr:twoCellAnchor>
  <xdr:twoCellAnchor>
    <xdr:from>
      <xdr:col>8</xdr:col>
      <xdr:colOff>1214183</xdr:colOff>
      <xdr:row>1</xdr:row>
      <xdr:rowOff>301106</xdr:rowOff>
    </xdr:from>
    <xdr:to>
      <xdr:col>10</xdr:col>
      <xdr:colOff>1139542</xdr:colOff>
      <xdr:row>3</xdr:row>
      <xdr:rowOff>163241</xdr:rowOff>
    </xdr:to>
    <xdr:sp macro="" textlink="">
      <xdr:nvSpPr>
        <xdr:cNvPr id="33" name="Rectángulo 32">
          <a:extLst>
            <a:ext uri="{FF2B5EF4-FFF2-40B4-BE49-F238E27FC236}">
              <a16:creationId xmlns:a16="http://schemas.microsoft.com/office/drawing/2014/main" id="{78257BCF-6D9D-401A-BBE6-B17FA813DA74}"/>
            </a:ext>
          </a:extLst>
        </xdr:cNvPr>
        <xdr:cNvSpPr/>
      </xdr:nvSpPr>
      <xdr:spPr>
        <a:xfrm>
          <a:off x="9818433" y="983731"/>
          <a:ext cx="7513609" cy="655885"/>
        </a:xfrm>
        <a:prstGeom prst="rect">
          <a:avLst/>
        </a:prstGeom>
      </xdr:spPr>
      <xdr:txBody>
        <a:bodyPr wrap="square">
          <a:spAutoFit/>
        </a:bodyPr>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buSzPct val="100000"/>
            <a:defRPr/>
          </a:pPr>
          <a:r>
            <a:rPr lang="es-CO" sz="3600" b="1">
              <a:solidFill>
                <a:schemeClr val="bg1"/>
              </a:solidFill>
              <a:latin typeface="Gotham Rounded Bold" charset="0"/>
              <a:ea typeface="Gotham Rounded Bold" charset="0"/>
              <a:cs typeface="Gotham Rounded Bold" charset="0"/>
            </a:rPr>
            <a:t>Secretaría Distrital de Gobierno</a:t>
          </a:r>
        </a:p>
      </xdr:txBody>
    </xdr:sp>
    <xdr:clientData/>
  </xdr:twoCellAnchor>
  <xdr:twoCellAnchor>
    <xdr:from>
      <xdr:col>7</xdr:col>
      <xdr:colOff>1090635</xdr:colOff>
      <xdr:row>3</xdr:row>
      <xdr:rowOff>132150</xdr:rowOff>
    </xdr:from>
    <xdr:to>
      <xdr:col>10</xdr:col>
      <xdr:colOff>1344091</xdr:colOff>
      <xdr:row>10</xdr:row>
      <xdr:rowOff>30574</xdr:rowOff>
    </xdr:to>
    <xdr:sp macro="" textlink="">
      <xdr:nvSpPr>
        <xdr:cNvPr id="34" name="Rectángulo 33">
          <a:extLst>
            <a:ext uri="{FF2B5EF4-FFF2-40B4-BE49-F238E27FC236}">
              <a16:creationId xmlns:a16="http://schemas.microsoft.com/office/drawing/2014/main" id="{2546EE1C-FB99-40C8-8823-6FC3A8D67FC0}"/>
            </a:ext>
          </a:extLst>
        </xdr:cNvPr>
        <xdr:cNvSpPr/>
      </xdr:nvSpPr>
      <xdr:spPr>
        <a:xfrm>
          <a:off x="7325007" y="1594670"/>
          <a:ext cx="10251118" cy="1244600"/>
        </a:xfrm>
        <a:prstGeom prst="rect">
          <a:avLst/>
        </a:prstGeom>
      </xdr:spPr>
      <xdr:txBody>
        <a:bodyPr wrap="square">
          <a:noAutofit/>
        </a:bodyPr>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70000"/>
            </a:lnSpc>
            <a:buSzPct val="100000"/>
            <a:defRPr/>
          </a:pPr>
          <a:r>
            <a:rPr lang="es-CO" sz="4800" b="1">
              <a:solidFill>
                <a:schemeClr val="bg1"/>
              </a:solidFill>
              <a:latin typeface="Gotham Rounded Bold" charset="0"/>
              <a:ea typeface="Gotham Rounded Bold" charset="0"/>
              <a:cs typeface="Gotham Rounded Bold" charset="0"/>
            </a:rPr>
            <a:t>Consejo Local de</a:t>
          </a:r>
          <a:r>
            <a:rPr lang="es-CO" sz="4800" b="1" baseline="0">
              <a:solidFill>
                <a:schemeClr val="bg1"/>
              </a:solidFill>
              <a:latin typeface="Gotham Rounded Bold" charset="0"/>
              <a:ea typeface="Gotham Rounded Bold" charset="0"/>
              <a:cs typeface="Gotham Rounded Bold" charset="0"/>
            </a:rPr>
            <a:t> Gobierno</a:t>
          </a:r>
          <a:r>
            <a:rPr lang="es-CO" sz="4800" b="1">
              <a:solidFill>
                <a:schemeClr val="bg1"/>
              </a:solidFill>
              <a:latin typeface="Gotham Rounded Bold" charset="0"/>
              <a:ea typeface="Gotham Rounded Bold" charset="0"/>
              <a:cs typeface="Gotham Rounded Bold" charset="0"/>
            </a:rPr>
            <a:t> </a:t>
          </a:r>
        </a:p>
        <a:p>
          <a:pPr algn="ctr">
            <a:lnSpc>
              <a:spcPct val="70000"/>
            </a:lnSpc>
            <a:buSzPct val="100000"/>
            <a:defRPr/>
          </a:pPr>
          <a:r>
            <a:rPr lang="es-CO" sz="4800" b="1" baseline="0">
              <a:solidFill>
                <a:schemeClr val="bg1"/>
              </a:solidFill>
              <a:latin typeface="Gotham Rounded Bold" charset="0"/>
              <a:ea typeface="Gotham Rounded Bold" charset="0"/>
              <a:cs typeface="Gotham Rounded Bold" charset="0"/>
            </a:rPr>
            <a:t>                        </a:t>
          </a:r>
          <a:r>
            <a:rPr lang="es-CO" sz="4000" b="0">
              <a:solidFill>
                <a:schemeClr val="bg1"/>
              </a:solidFill>
              <a:latin typeface="Gotham Rounded Bold" charset="0"/>
              <a:ea typeface="Gotham Rounded Bold" charset="0"/>
              <a:cs typeface="Gotham Rounded Bold" charset="0"/>
            </a:rPr>
            <a:t>Sesiones Extraordinarias</a:t>
          </a:r>
          <a:endParaRPr lang="es-CO" sz="4800" b="0">
            <a:solidFill>
              <a:schemeClr val="bg1"/>
            </a:solidFill>
            <a:latin typeface="Gotham Rounded Bold" charset="0"/>
            <a:ea typeface="Gotham Rounded Bold" charset="0"/>
            <a:cs typeface="Gotham Rounded Bold" charset="0"/>
          </a:endParaRPr>
        </a:p>
      </xdr:txBody>
    </xdr:sp>
    <xdr:clientData/>
  </xdr:twoCellAnchor>
  <xdr:twoCellAnchor>
    <xdr:from>
      <xdr:col>9</xdr:col>
      <xdr:colOff>125413</xdr:colOff>
      <xdr:row>11</xdr:row>
      <xdr:rowOff>69850</xdr:rowOff>
    </xdr:from>
    <xdr:to>
      <xdr:col>9</xdr:col>
      <xdr:colOff>2675620</xdr:colOff>
      <xdr:row>11</xdr:row>
      <xdr:rowOff>123642</xdr:rowOff>
    </xdr:to>
    <xdr:sp macro="" textlink="">
      <xdr:nvSpPr>
        <xdr:cNvPr id="39" name="Rectángulo 38">
          <a:extLst>
            <a:ext uri="{FF2B5EF4-FFF2-40B4-BE49-F238E27FC236}">
              <a16:creationId xmlns:a16="http://schemas.microsoft.com/office/drawing/2014/main" id="{9F664FBC-0B99-4BC6-85BE-642E44B0D556}"/>
            </a:ext>
          </a:extLst>
        </xdr:cNvPr>
        <xdr:cNvSpPr/>
      </xdr:nvSpPr>
      <xdr:spPr>
        <a:xfrm>
          <a:off x="12834938" y="3190875"/>
          <a:ext cx="2542762" cy="61476"/>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4</xdr:col>
      <xdr:colOff>161925</xdr:colOff>
      <xdr:row>1</xdr:row>
      <xdr:rowOff>542925</xdr:rowOff>
    </xdr:from>
    <xdr:to>
      <xdr:col>6</xdr:col>
      <xdr:colOff>2419350</xdr:colOff>
      <xdr:row>11</xdr:row>
      <xdr:rowOff>104775</xdr:rowOff>
    </xdr:to>
    <xdr:pic>
      <xdr:nvPicPr>
        <xdr:cNvPr id="2449" name="Imagen 3">
          <a:extLst>
            <a:ext uri="{FF2B5EF4-FFF2-40B4-BE49-F238E27FC236}">
              <a16:creationId xmlns:a16="http://schemas.microsoft.com/office/drawing/2014/main" id="{E9EF2AAE-D909-40AB-99AB-73882751F03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43025" y="1219200"/>
          <a:ext cx="39528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46318</xdr:colOff>
      <xdr:row>1</xdr:row>
      <xdr:rowOff>30070</xdr:rowOff>
    </xdr:from>
    <xdr:to>
      <xdr:col>25</xdr:col>
      <xdr:colOff>820098</xdr:colOff>
      <xdr:row>1</xdr:row>
      <xdr:rowOff>1744518</xdr:rowOff>
    </xdr:to>
    <xdr:pic>
      <xdr:nvPicPr>
        <xdr:cNvPr id="10" name="Imagen 9">
          <a:extLst>
            <a:ext uri="{FF2B5EF4-FFF2-40B4-BE49-F238E27FC236}">
              <a16:creationId xmlns:a16="http://schemas.microsoft.com/office/drawing/2014/main" id="{BB0BC5C2-DC22-43F5-9B19-FE8544258225}"/>
            </a:ext>
          </a:extLst>
        </xdr:cNvPr>
        <xdr:cNvPicPr>
          <a:picLocks noChangeAspect="1"/>
        </xdr:cNvPicPr>
      </xdr:nvPicPr>
      <xdr:blipFill rotWithShape="1">
        <a:blip xmlns:r="http://schemas.openxmlformats.org/officeDocument/2006/relationships" r:embed="rId1">
          <a:duotone>
            <a:prstClr val="black"/>
            <a:schemeClr val="accent2">
              <a:tint val="45000"/>
              <a:satMod val="400000"/>
            </a:schemeClr>
          </a:duotone>
        </a:blip>
        <a:srcRect t="15477"/>
        <a:stretch/>
      </xdr:blipFill>
      <xdr:spPr>
        <a:xfrm>
          <a:off x="5177118" y="502279"/>
          <a:ext cx="17146018" cy="1714448"/>
        </a:xfrm>
        <a:prstGeom prst="rect">
          <a:avLst/>
        </a:prstGeom>
      </xdr:spPr>
    </xdr:pic>
    <xdr:clientData/>
  </xdr:twoCellAnchor>
  <xdr:twoCellAnchor>
    <xdr:from>
      <xdr:col>17</xdr:col>
      <xdr:colOff>120033</xdr:colOff>
      <xdr:row>2</xdr:row>
      <xdr:rowOff>12698</xdr:rowOff>
    </xdr:from>
    <xdr:to>
      <xdr:col>25</xdr:col>
      <xdr:colOff>936618</xdr:colOff>
      <xdr:row>2</xdr:row>
      <xdr:rowOff>12698</xdr:rowOff>
    </xdr:to>
    <xdr:sp macro="" textlink="">
      <xdr:nvSpPr>
        <xdr:cNvPr id="14" name="Rectángulo 13">
          <a:extLst>
            <a:ext uri="{FF2B5EF4-FFF2-40B4-BE49-F238E27FC236}">
              <a16:creationId xmlns:a16="http://schemas.microsoft.com/office/drawing/2014/main" id="{8D60E55E-0D6B-45DC-A485-7F24F798AD83}"/>
            </a:ext>
          </a:extLst>
        </xdr:cNvPr>
        <xdr:cNvSpPr/>
      </xdr:nvSpPr>
      <xdr:spPr>
        <a:xfrm>
          <a:off x="9361711" y="2460623"/>
          <a:ext cx="9769928" cy="95250"/>
        </a:xfrm>
        <a:prstGeom prst="rect">
          <a:avLst/>
        </a:prstGeom>
        <a:solidFill>
          <a:srgbClr val="47C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113680</xdr:colOff>
      <xdr:row>2</xdr:row>
      <xdr:rowOff>1268</xdr:rowOff>
    </xdr:from>
    <xdr:to>
      <xdr:col>25</xdr:col>
      <xdr:colOff>936621</xdr:colOff>
      <xdr:row>2</xdr:row>
      <xdr:rowOff>1268</xdr:rowOff>
    </xdr:to>
    <xdr:sp macro="" textlink="">
      <xdr:nvSpPr>
        <xdr:cNvPr id="15" name="Rectángulo 14">
          <a:extLst>
            <a:ext uri="{FF2B5EF4-FFF2-40B4-BE49-F238E27FC236}">
              <a16:creationId xmlns:a16="http://schemas.microsoft.com/office/drawing/2014/main" id="{2D998181-FA6C-4B8D-AD3F-CFBA0EB1F25C}"/>
            </a:ext>
          </a:extLst>
        </xdr:cNvPr>
        <xdr:cNvSpPr/>
      </xdr:nvSpPr>
      <xdr:spPr>
        <a:xfrm>
          <a:off x="9355358" y="2390773"/>
          <a:ext cx="9769928" cy="95250"/>
        </a:xfrm>
        <a:prstGeom prst="rect">
          <a:avLst/>
        </a:prstGeom>
        <a:solidFill>
          <a:srgbClr val="0486F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11</xdr:col>
      <xdr:colOff>234844</xdr:colOff>
      <xdr:row>1</xdr:row>
      <xdr:rowOff>536919</xdr:rowOff>
    </xdr:from>
    <xdr:to>
      <xdr:col>21</xdr:col>
      <xdr:colOff>895062</xdr:colOff>
      <xdr:row>2</xdr:row>
      <xdr:rowOff>3519</xdr:rowOff>
    </xdr:to>
    <xdr:sp macro="" textlink="">
      <xdr:nvSpPr>
        <xdr:cNvPr id="17" name="Rectángulo 16">
          <a:extLst>
            <a:ext uri="{FF2B5EF4-FFF2-40B4-BE49-F238E27FC236}">
              <a16:creationId xmlns:a16="http://schemas.microsoft.com/office/drawing/2014/main" id="{2080583F-3825-4E0B-89B8-32FEA22E1CDB}"/>
            </a:ext>
          </a:extLst>
        </xdr:cNvPr>
        <xdr:cNvSpPr/>
      </xdr:nvSpPr>
      <xdr:spPr>
        <a:xfrm>
          <a:off x="7105544" y="1021828"/>
          <a:ext cx="9827448" cy="1244600"/>
        </a:xfrm>
        <a:prstGeom prst="rect">
          <a:avLst/>
        </a:prstGeom>
      </xdr:spPr>
      <xdr:txBody>
        <a:bodyPr wrap="square">
          <a:noAutofit/>
        </a:bodyPr>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70000"/>
            </a:lnSpc>
            <a:buSzPct val="100000"/>
            <a:defRPr/>
          </a:pPr>
          <a:r>
            <a:rPr lang="es-CO" sz="4800" b="1">
              <a:solidFill>
                <a:schemeClr val="bg1"/>
              </a:solidFill>
              <a:latin typeface="Gotham Rounded Bold" charset="0"/>
              <a:ea typeface="Gotham Rounded Bold" charset="0"/>
              <a:cs typeface="Gotham Rounded Bold" charset="0"/>
            </a:rPr>
            <a:t>Consejo Local de</a:t>
          </a:r>
          <a:r>
            <a:rPr lang="es-CO" sz="4800" b="1" baseline="0">
              <a:solidFill>
                <a:schemeClr val="bg1"/>
              </a:solidFill>
              <a:latin typeface="Gotham Rounded Bold" charset="0"/>
              <a:ea typeface="Gotham Rounded Bold" charset="0"/>
              <a:cs typeface="Gotham Rounded Bold" charset="0"/>
            </a:rPr>
            <a:t> Gobierno</a:t>
          </a:r>
          <a:r>
            <a:rPr lang="es-CO" sz="4800" b="1">
              <a:solidFill>
                <a:schemeClr val="bg1"/>
              </a:solidFill>
              <a:latin typeface="Gotham Rounded Bold" charset="0"/>
              <a:ea typeface="Gotham Rounded Bold" charset="0"/>
              <a:cs typeface="Gotham Rounded Bold" charset="0"/>
            </a:rPr>
            <a:t> </a:t>
          </a:r>
        </a:p>
        <a:p>
          <a:pPr algn="ctr">
            <a:lnSpc>
              <a:spcPct val="70000"/>
            </a:lnSpc>
            <a:buSzPct val="100000"/>
            <a:defRPr/>
          </a:pPr>
          <a:r>
            <a:rPr lang="es-CO" sz="4800" b="1" baseline="0">
              <a:solidFill>
                <a:schemeClr val="bg1"/>
              </a:solidFill>
              <a:latin typeface="Gotham Rounded Bold" charset="0"/>
              <a:ea typeface="Gotham Rounded Bold" charset="0"/>
              <a:cs typeface="Gotham Rounded Bold" charset="0"/>
            </a:rPr>
            <a:t>                        </a:t>
          </a:r>
          <a:r>
            <a:rPr lang="es-CO" sz="4000" b="0">
              <a:solidFill>
                <a:schemeClr val="bg1"/>
              </a:solidFill>
              <a:latin typeface="Gotham Rounded Bold" charset="0"/>
              <a:ea typeface="Gotham Rounded Bold" charset="0"/>
              <a:cs typeface="Gotham Rounded Bold" charset="0"/>
            </a:rPr>
            <a:t>Plan Anual de Trabajo</a:t>
          </a:r>
          <a:endParaRPr lang="es-CO" sz="4800" b="0">
            <a:solidFill>
              <a:schemeClr val="bg1"/>
            </a:solidFill>
            <a:latin typeface="Gotham Rounded Bold" charset="0"/>
            <a:ea typeface="Gotham Rounded Bold" charset="0"/>
            <a:cs typeface="Gotham Rounded Bold" charset="0"/>
          </a:endParaRPr>
        </a:p>
      </xdr:txBody>
    </xdr:sp>
    <xdr:clientData/>
  </xdr:twoCellAnchor>
  <xdr:twoCellAnchor>
    <xdr:from>
      <xdr:col>3</xdr:col>
      <xdr:colOff>2598614</xdr:colOff>
      <xdr:row>1</xdr:row>
      <xdr:rowOff>0</xdr:rowOff>
    </xdr:from>
    <xdr:to>
      <xdr:col>21</xdr:col>
      <xdr:colOff>645513</xdr:colOff>
      <xdr:row>1</xdr:row>
      <xdr:rowOff>655885</xdr:rowOff>
    </xdr:to>
    <xdr:sp macro="" textlink="">
      <xdr:nvSpPr>
        <xdr:cNvPr id="18" name="Rectángulo 17">
          <a:extLst>
            <a:ext uri="{FF2B5EF4-FFF2-40B4-BE49-F238E27FC236}">
              <a16:creationId xmlns:a16="http://schemas.microsoft.com/office/drawing/2014/main" id="{D1D39287-1633-4CBF-9293-7E412BAADB08}"/>
            </a:ext>
          </a:extLst>
        </xdr:cNvPr>
        <xdr:cNvSpPr/>
      </xdr:nvSpPr>
      <xdr:spPr>
        <a:xfrm>
          <a:off x="3805114" y="476250"/>
          <a:ext cx="13874274" cy="655885"/>
        </a:xfrm>
        <a:prstGeom prst="rect">
          <a:avLst/>
        </a:prstGeom>
      </xdr:spPr>
      <xdr:txBody>
        <a:bodyPr wrap="square">
          <a:spAutoFit/>
        </a:bodyPr>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buSzPct val="100000"/>
            <a:defRPr/>
          </a:pPr>
          <a:r>
            <a:rPr lang="es-CO" sz="3600" b="1">
              <a:solidFill>
                <a:schemeClr val="bg1"/>
              </a:solidFill>
              <a:latin typeface="Gotham Rounded Bold" charset="0"/>
              <a:ea typeface="Gotham Rounded Bold" charset="0"/>
              <a:cs typeface="Gotham Rounded Bold" charset="0"/>
            </a:rPr>
            <a:t>Secretaría Distrital de Gobierno</a:t>
          </a:r>
        </a:p>
      </xdr:txBody>
    </xdr:sp>
    <xdr:clientData/>
  </xdr:twoCellAnchor>
  <xdr:twoCellAnchor>
    <xdr:from>
      <xdr:col>17</xdr:col>
      <xdr:colOff>87862</xdr:colOff>
      <xdr:row>4</xdr:row>
      <xdr:rowOff>50049</xdr:rowOff>
    </xdr:from>
    <xdr:to>
      <xdr:col>19</xdr:col>
      <xdr:colOff>778964</xdr:colOff>
      <xdr:row>4</xdr:row>
      <xdr:rowOff>102743</xdr:rowOff>
    </xdr:to>
    <xdr:sp macro="" textlink="">
      <xdr:nvSpPr>
        <xdr:cNvPr id="19" name="Rectángulo 18">
          <a:extLst>
            <a:ext uri="{FF2B5EF4-FFF2-40B4-BE49-F238E27FC236}">
              <a16:creationId xmlns:a16="http://schemas.microsoft.com/office/drawing/2014/main" id="{314E1304-4526-4AFF-94DD-0215AE812A92}"/>
            </a:ext>
          </a:extLst>
        </xdr:cNvPr>
        <xdr:cNvSpPr/>
      </xdr:nvSpPr>
      <xdr:spPr>
        <a:xfrm>
          <a:off x="12382501" y="2840181"/>
          <a:ext cx="2542762" cy="61476"/>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3</xdr:col>
      <xdr:colOff>0</xdr:colOff>
      <xdr:row>1</xdr:row>
      <xdr:rowOff>0</xdr:rowOff>
    </xdr:from>
    <xdr:to>
      <xdr:col>5</xdr:col>
      <xdr:colOff>504825</xdr:colOff>
      <xdr:row>2</xdr:row>
      <xdr:rowOff>152400</xdr:rowOff>
    </xdr:to>
    <xdr:pic>
      <xdr:nvPicPr>
        <xdr:cNvPr id="3220" name="Imagen 3">
          <a:extLst>
            <a:ext uri="{FF2B5EF4-FFF2-40B4-BE49-F238E27FC236}">
              <a16:creationId xmlns:a16="http://schemas.microsoft.com/office/drawing/2014/main" id="{3B8526B3-89FC-429F-AD0B-BEC6B564DD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0" y="476250"/>
          <a:ext cx="39719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390525</xdr:colOff>
      <xdr:row>24</xdr:row>
      <xdr:rowOff>133350</xdr:rowOff>
    </xdr:to>
    <xdr:pic>
      <xdr:nvPicPr>
        <xdr:cNvPr id="4344" name="Imagen 1">
          <a:extLst>
            <a:ext uri="{FF2B5EF4-FFF2-40B4-BE49-F238E27FC236}">
              <a16:creationId xmlns:a16="http://schemas.microsoft.com/office/drawing/2014/main" id="{A7E665DF-B5E5-40AF-A6D5-99524614D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8652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9525</xdr:rowOff>
    </xdr:from>
    <xdr:to>
      <xdr:col>8</xdr:col>
      <xdr:colOff>390525</xdr:colOff>
      <xdr:row>44</xdr:row>
      <xdr:rowOff>66675</xdr:rowOff>
    </xdr:to>
    <xdr:pic>
      <xdr:nvPicPr>
        <xdr:cNvPr id="4345" name="Imagen 2">
          <a:extLst>
            <a:ext uri="{FF2B5EF4-FFF2-40B4-BE49-F238E27FC236}">
              <a16:creationId xmlns:a16="http://schemas.microsoft.com/office/drawing/2014/main" id="{14C38643-851E-4AA2-87DD-C4D1F61BDE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764"/>
        <a:stretch>
          <a:fillRect/>
        </a:stretch>
      </xdr:blipFill>
      <xdr:spPr bwMode="auto">
        <a:xfrm>
          <a:off x="0" y="4581525"/>
          <a:ext cx="6486525"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400050</xdr:colOff>
      <xdr:row>2</xdr:row>
      <xdr:rowOff>152400</xdr:rowOff>
    </xdr:from>
    <xdr:to>
      <xdr:col>17</xdr:col>
      <xdr:colOff>133350</xdr:colOff>
      <xdr:row>24</xdr:row>
      <xdr:rowOff>57150</xdr:rowOff>
    </xdr:to>
    <xdr:pic>
      <xdr:nvPicPr>
        <xdr:cNvPr id="4346" name="Imagen 3">
          <a:extLst>
            <a:ext uri="{FF2B5EF4-FFF2-40B4-BE49-F238E27FC236}">
              <a16:creationId xmlns:a16="http://schemas.microsoft.com/office/drawing/2014/main" id="{9D3E93FC-C59B-452C-8BEC-FD8BBB3C7C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6050" y="533400"/>
          <a:ext cx="6591300" cy="409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457200</xdr:colOff>
      <xdr:row>24</xdr:row>
      <xdr:rowOff>95250</xdr:rowOff>
    </xdr:from>
    <xdr:to>
      <xdr:col>17</xdr:col>
      <xdr:colOff>66675</xdr:colOff>
      <xdr:row>44</xdr:row>
      <xdr:rowOff>180975</xdr:rowOff>
    </xdr:to>
    <xdr:pic>
      <xdr:nvPicPr>
        <xdr:cNvPr id="4347" name="Imagen 4">
          <a:extLst>
            <a:ext uri="{FF2B5EF4-FFF2-40B4-BE49-F238E27FC236}">
              <a16:creationId xmlns:a16="http://schemas.microsoft.com/office/drawing/2014/main" id="{60F56273-A62B-4403-B69A-76D951E1328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53200" y="4667250"/>
          <a:ext cx="6467475" cy="389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403500</xdr:colOff>
      <xdr:row>0</xdr:row>
      <xdr:rowOff>1</xdr:rowOff>
    </xdr:from>
    <xdr:to>
      <xdr:col>8</xdr:col>
      <xdr:colOff>403500</xdr:colOff>
      <xdr:row>45</xdr:row>
      <xdr:rowOff>151586</xdr:rowOff>
    </xdr:to>
    <xdr:cxnSp macro="">
      <xdr:nvCxnSpPr>
        <xdr:cNvPr id="7" name="Conector recto 6">
          <a:extLst>
            <a:ext uri="{FF2B5EF4-FFF2-40B4-BE49-F238E27FC236}">
              <a16:creationId xmlns:a16="http://schemas.microsoft.com/office/drawing/2014/main" id="{CD73F408-6D22-4735-A95A-13587C07BB9C}"/>
            </a:ext>
          </a:extLst>
        </xdr:cNvPr>
        <xdr:cNvCxnSpPr/>
      </xdr:nvCxnSpPr>
      <xdr:spPr>
        <a:xfrm>
          <a:off x="6490610" y="1"/>
          <a:ext cx="0" cy="8722178"/>
        </a:xfrm>
        <a:prstGeom prst="line">
          <a:avLst/>
        </a:prstGeom>
        <a:ln w="5080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600075</xdr:colOff>
      <xdr:row>0</xdr:row>
      <xdr:rowOff>95250</xdr:rowOff>
    </xdr:from>
    <xdr:to>
      <xdr:col>25</xdr:col>
      <xdr:colOff>209550</xdr:colOff>
      <xdr:row>21</xdr:row>
      <xdr:rowOff>152400</xdr:rowOff>
    </xdr:to>
    <xdr:pic>
      <xdr:nvPicPr>
        <xdr:cNvPr id="4349" name="Imagen 8">
          <a:extLst>
            <a:ext uri="{FF2B5EF4-FFF2-40B4-BE49-F238E27FC236}">
              <a16:creationId xmlns:a16="http://schemas.microsoft.com/office/drawing/2014/main" id="{6AC488DA-E612-494A-8823-BA91F678B5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92075" y="95250"/>
          <a:ext cx="6467475" cy="405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542925</xdr:colOff>
      <xdr:row>23</xdr:row>
      <xdr:rowOff>123825</xdr:rowOff>
    </xdr:from>
    <xdr:to>
      <xdr:col>26</xdr:col>
      <xdr:colOff>142875</xdr:colOff>
      <xdr:row>43</xdr:row>
      <xdr:rowOff>180975</xdr:rowOff>
    </xdr:to>
    <xdr:pic>
      <xdr:nvPicPr>
        <xdr:cNvPr id="4350" name="Imagen 9">
          <a:extLst>
            <a:ext uri="{FF2B5EF4-FFF2-40B4-BE49-F238E27FC236}">
              <a16:creationId xmlns:a16="http://schemas.microsoft.com/office/drawing/2014/main" id="{39C972DC-F26C-485C-822A-A82294A2448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496925" y="4505325"/>
          <a:ext cx="6457950"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224052</xdr:colOff>
      <xdr:row>0</xdr:row>
      <xdr:rowOff>0</xdr:rowOff>
    </xdr:from>
    <xdr:to>
      <xdr:col>25</xdr:col>
      <xdr:colOff>224052</xdr:colOff>
      <xdr:row>45</xdr:row>
      <xdr:rowOff>151585</xdr:rowOff>
    </xdr:to>
    <xdr:cxnSp macro="">
      <xdr:nvCxnSpPr>
        <xdr:cNvPr id="11" name="Conector recto 10">
          <a:extLst>
            <a:ext uri="{FF2B5EF4-FFF2-40B4-BE49-F238E27FC236}">
              <a16:creationId xmlns:a16="http://schemas.microsoft.com/office/drawing/2014/main" id="{71C2264D-7D30-4047-BE99-20DA64805317}"/>
            </a:ext>
          </a:extLst>
        </xdr:cNvPr>
        <xdr:cNvCxnSpPr/>
      </xdr:nvCxnSpPr>
      <xdr:spPr>
        <a:xfrm>
          <a:off x="19286752" y="0"/>
          <a:ext cx="0" cy="8722178"/>
        </a:xfrm>
        <a:prstGeom prst="line">
          <a:avLst/>
        </a:prstGeom>
        <a:ln w="5080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70656</xdr:colOff>
      <xdr:row>0</xdr:row>
      <xdr:rowOff>32661</xdr:rowOff>
    </xdr:from>
    <xdr:to>
      <xdr:col>17</xdr:col>
      <xdr:colOff>70656</xdr:colOff>
      <xdr:row>45</xdr:row>
      <xdr:rowOff>181103</xdr:rowOff>
    </xdr:to>
    <xdr:cxnSp macro="">
      <xdr:nvCxnSpPr>
        <xdr:cNvPr id="12" name="Conector recto 11">
          <a:extLst>
            <a:ext uri="{FF2B5EF4-FFF2-40B4-BE49-F238E27FC236}">
              <a16:creationId xmlns:a16="http://schemas.microsoft.com/office/drawing/2014/main" id="{C9236345-0B00-4204-B3D0-98E0B39D004E}"/>
            </a:ext>
          </a:extLst>
        </xdr:cNvPr>
        <xdr:cNvCxnSpPr/>
      </xdr:nvCxnSpPr>
      <xdr:spPr>
        <a:xfrm>
          <a:off x="13013861" y="32661"/>
          <a:ext cx="0" cy="8722178"/>
        </a:xfrm>
        <a:prstGeom prst="line">
          <a:avLst/>
        </a:prstGeom>
        <a:ln w="5080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314325</xdr:colOff>
      <xdr:row>1</xdr:row>
      <xdr:rowOff>57150</xdr:rowOff>
    </xdr:from>
    <xdr:to>
      <xdr:col>33</xdr:col>
      <xdr:colOff>752475</xdr:colOff>
      <xdr:row>22</xdr:row>
      <xdr:rowOff>28575</xdr:rowOff>
    </xdr:to>
    <xdr:pic>
      <xdr:nvPicPr>
        <xdr:cNvPr id="4353" name="Imagen 12">
          <a:extLst>
            <a:ext uri="{FF2B5EF4-FFF2-40B4-BE49-F238E27FC236}">
              <a16:creationId xmlns:a16="http://schemas.microsoft.com/office/drawing/2014/main" id="{70398A5C-A8C6-4B76-BF2B-D74AE0C6DF7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851" r="4977"/>
        <a:stretch>
          <a:fillRect/>
        </a:stretch>
      </xdr:blipFill>
      <xdr:spPr bwMode="auto">
        <a:xfrm>
          <a:off x="20126325" y="247650"/>
          <a:ext cx="57721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723900</xdr:colOff>
      <xdr:row>22</xdr:row>
      <xdr:rowOff>0</xdr:rowOff>
    </xdr:from>
    <xdr:to>
      <xdr:col>33</xdr:col>
      <xdr:colOff>742950</xdr:colOff>
      <xdr:row>44</xdr:row>
      <xdr:rowOff>180975</xdr:rowOff>
    </xdr:to>
    <xdr:pic>
      <xdr:nvPicPr>
        <xdr:cNvPr id="4354" name="Imagen 13">
          <a:extLst>
            <a:ext uri="{FF2B5EF4-FFF2-40B4-BE49-F238E27FC236}">
              <a16:creationId xmlns:a16="http://schemas.microsoft.com/office/drawing/2014/main" id="{F1B0758D-2632-4822-B7A6-7D5C161F782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773900" y="4191000"/>
          <a:ext cx="611505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719170</xdr:colOff>
      <xdr:row>0</xdr:row>
      <xdr:rowOff>0</xdr:rowOff>
    </xdr:from>
    <xdr:to>
      <xdr:col>33</xdr:col>
      <xdr:colOff>719170</xdr:colOff>
      <xdr:row>45</xdr:row>
      <xdr:rowOff>151585</xdr:rowOff>
    </xdr:to>
    <xdr:cxnSp macro="">
      <xdr:nvCxnSpPr>
        <xdr:cNvPr id="15" name="Conector recto 14">
          <a:extLst>
            <a:ext uri="{FF2B5EF4-FFF2-40B4-BE49-F238E27FC236}">
              <a16:creationId xmlns:a16="http://schemas.microsoft.com/office/drawing/2014/main" id="{11F550AB-A21C-47FA-913E-5A6CA1B6C329}"/>
            </a:ext>
          </a:extLst>
        </xdr:cNvPr>
        <xdr:cNvCxnSpPr/>
      </xdr:nvCxnSpPr>
      <xdr:spPr>
        <a:xfrm>
          <a:off x="25875330" y="0"/>
          <a:ext cx="0" cy="8722178"/>
        </a:xfrm>
        <a:prstGeom prst="line">
          <a:avLst/>
        </a:prstGeom>
        <a:ln w="5080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xdr:colOff>
      <xdr:row>45</xdr:row>
      <xdr:rowOff>131989</xdr:rowOff>
    </xdr:from>
    <xdr:to>
      <xdr:col>34</xdr:col>
      <xdr:colOff>0</xdr:colOff>
      <xdr:row>45</xdr:row>
      <xdr:rowOff>186547</xdr:rowOff>
    </xdr:to>
    <xdr:cxnSp macro="">
      <xdr:nvCxnSpPr>
        <xdr:cNvPr id="16" name="Conector recto 15">
          <a:extLst>
            <a:ext uri="{FF2B5EF4-FFF2-40B4-BE49-F238E27FC236}">
              <a16:creationId xmlns:a16="http://schemas.microsoft.com/office/drawing/2014/main" id="{03CE0C6C-DB76-46FC-BEC9-78DB5CEDDC0E}"/>
            </a:ext>
          </a:extLst>
        </xdr:cNvPr>
        <xdr:cNvCxnSpPr/>
      </xdr:nvCxnSpPr>
      <xdr:spPr>
        <a:xfrm>
          <a:off x="13607" y="8694964"/>
          <a:ext cx="25894393" cy="63651"/>
        </a:xfrm>
        <a:prstGeom prst="line">
          <a:avLst/>
        </a:prstGeom>
        <a:ln w="5080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1181100</xdr:colOff>
      <xdr:row>3</xdr:row>
      <xdr:rowOff>38100</xdr:rowOff>
    </xdr:from>
    <xdr:to>
      <xdr:col>4</xdr:col>
      <xdr:colOff>3524250</xdr:colOff>
      <xdr:row>6</xdr:row>
      <xdr:rowOff>647700</xdr:rowOff>
    </xdr:to>
    <xdr:pic>
      <xdr:nvPicPr>
        <xdr:cNvPr id="5149" name="Imagen 3">
          <a:extLst>
            <a:ext uri="{FF2B5EF4-FFF2-40B4-BE49-F238E27FC236}">
              <a16:creationId xmlns:a16="http://schemas.microsoft.com/office/drawing/2014/main" id="{1EABFAE5-AB4F-46FC-8DAF-70ED78548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5100" y="609600"/>
          <a:ext cx="23431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94"/>
  <sheetViews>
    <sheetView topLeftCell="A26" zoomScale="60" zoomScaleNormal="60" workbookViewId="0">
      <selection activeCell="H23" sqref="H23"/>
    </sheetView>
  </sheetViews>
  <sheetFormatPr baseColWidth="10" defaultColWidth="0" defaultRowHeight="15" zeroHeight="1" x14ac:dyDescent="0.25"/>
  <cols>
    <col min="1" max="1" width="0.42578125" style="7" customWidth="1"/>
    <col min="2" max="2" width="11.42578125" style="7" customWidth="1"/>
    <col min="3" max="3" width="4.42578125" style="2" customWidth="1"/>
    <col min="4" max="4" width="5.85546875" style="2" customWidth="1"/>
    <col min="5" max="5" width="25.42578125" style="2" customWidth="1"/>
    <col min="6" max="6" width="28" style="2" hidden="1" customWidth="1"/>
    <col min="7" max="7" width="49.42578125" style="2" customWidth="1"/>
    <col min="8" max="8" width="49.28515625" style="2" customWidth="1"/>
    <col min="9" max="10" width="57" style="2" customWidth="1"/>
    <col min="11" max="11" width="29.42578125" style="2" customWidth="1"/>
    <col min="12" max="12" width="20" style="2" customWidth="1"/>
    <col min="13" max="13" width="25.28515625" style="2" customWidth="1"/>
    <col min="14" max="14" width="30" style="2" customWidth="1"/>
    <col min="15" max="15" width="36" style="2" customWidth="1"/>
    <col min="16" max="16" width="5.7109375" style="2" customWidth="1"/>
    <col min="17" max="17" width="11.42578125" style="2" customWidth="1"/>
    <col min="18" max="18" width="11.42578125" style="7" customWidth="1"/>
    <col min="19" max="21" width="0" style="8" hidden="1" customWidth="1"/>
    <col min="22" max="16384" width="11.42578125" style="8" hidden="1"/>
  </cols>
  <sheetData>
    <row r="1" spans="3:19" ht="29.25" customHeight="1" x14ac:dyDescent="0.25">
      <c r="C1" s="7"/>
      <c r="D1" s="7"/>
      <c r="E1" s="7"/>
      <c r="F1" s="7"/>
      <c r="G1" s="7"/>
      <c r="H1" s="7"/>
      <c r="I1" s="7"/>
      <c r="J1" s="7"/>
      <c r="K1" s="7"/>
      <c r="L1" s="7"/>
      <c r="M1" s="7"/>
      <c r="N1" s="7"/>
      <c r="O1" s="7"/>
      <c r="P1" s="7"/>
      <c r="Q1" s="7"/>
      <c r="S1" s="7"/>
    </row>
    <row r="2" spans="3:19" ht="47.25" customHeight="1" x14ac:dyDescent="0.25"/>
    <row r="3" spans="3:19" x14ac:dyDescent="0.25"/>
    <row r="4" spans="3:19" x14ac:dyDescent="0.25"/>
    <row r="5" spans="3:19" x14ac:dyDescent="0.25"/>
    <row r="6" spans="3:19" x14ac:dyDescent="0.25"/>
    <row r="7" spans="3:19" x14ac:dyDescent="0.25"/>
    <row r="8" spans="3:19" x14ac:dyDescent="0.25"/>
    <row r="9" spans="3:19" x14ac:dyDescent="0.25"/>
    <row r="10" spans="3:19" x14ac:dyDescent="0.25"/>
    <row r="11" spans="3:19" ht="45" customHeight="1" x14ac:dyDescent="0.45">
      <c r="I11" s="40" t="s">
        <v>0</v>
      </c>
      <c r="J11" s="29" t="s">
        <v>2300</v>
      </c>
      <c r="O11" s="138" t="s">
        <v>1</v>
      </c>
    </row>
    <row r="12" spans="3:19" x14ac:dyDescent="0.25">
      <c r="O12" s="139"/>
    </row>
    <row r="13" spans="3:19" x14ac:dyDescent="0.25">
      <c r="O13" s="140"/>
    </row>
    <row r="14" spans="3:19" ht="35.25" customHeight="1" x14ac:dyDescent="0.25">
      <c r="C14" s="141"/>
      <c r="D14" s="141"/>
      <c r="E14" s="141"/>
      <c r="F14" s="141"/>
      <c r="G14" s="141"/>
      <c r="H14" s="141"/>
      <c r="I14" s="141"/>
      <c r="J14" s="141"/>
      <c r="K14" s="141"/>
      <c r="L14" s="141"/>
      <c r="M14" s="141"/>
      <c r="N14" s="141"/>
      <c r="O14" s="141"/>
      <c r="P14" s="141"/>
      <c r="Q14" s="141"/>
    </row>
    <row r="15" spans="3:19" ht="15" customHeight="1" x14ac:dyDescent="0.25">
      <c r="E15" s="142" t="s">
        <v>2</v>
      </c>
      <c r="F15" s="137" t="s">
        <v>3</v>
      </c>
      <c r="G15" s="137" t="s">
        <v>4</v>
      </c>
      <c r="H15" s="137" t="s">
        <v>5</v>
      </c>
      <c r="I15" s="137" t="s">
        <v>6</v>
      </c>
      <c r="J15" s="137" t="s">
        <v>7</v>
      </c>
      <c r="K15" s="137" t="s">
        <v>8</v>
      </c>
      <c r="L15" s="137" t="s">
        <v>9</v>
      </c>
      <c r="M15" s="137" t="s">
        <v>10</v>
      </c>
      <c r="N15" s="137" t="s">
        <v>11</v>
      </c>
      <c r="O15" s="143" t="s">
        <v>12</v>
      </c>
    </row>
    <row r="16" spans="3:19" ht="15" customHeight="1" x14ac:dyDescent="0.25">
      <c r="E16" s="142"/>
      <c r="F16" s="137"/>
      <c r="G16" s="137"/>
      <c r="H16" s="137"/>
      <c r="I16" s="137"/>
      <c r="J16" s="137"/>
      <c r="K16" s="137"/>
      <c r="L16" s="137"/>
      <c r="M16" s="137"/>
      <c r="N16" s="137"/>
      <c r="O16" s="143"/>
    </row>
    <row r="17" spans="5:16" ht="55.5" customHeight="1" x14ac:dyDescent="0.25">
      <c r="E17" s="142"/>
      <c r="F17" s="137"/>
      <c r="G17" s="137"/>
      <c r="H17" s="137"/>
      <c r="I17" s="137"/>
      <c r="J17" s="137"/>
      <c r="K17" s="137"/>
      <c r="L17" s="137"/>
      <c r="M17" s="137"/>
      <c r="N17" s="137"/>
      <c r="O17" s="143"/>
    </row>
    <row r="18" spans="5:16" ht="18.75" customHeight="1" x14ac:dyDescent="0.25">
      <c r="E18" s="23"/>
      <c r="F18" s="23"/>
      <c r="G18" s="23"/>
      <c r="H18" s="23"/>
      <c r="I18" s="23"/>
      <c r="J18" s="23"/>
      <c r="K18" s="23"/>
      <c r="L18" s="23"/>
      <c r="M18" s="23"/>
      <c r="N18" s="23"/>
      <c r="O18" s="23"/>
    </row>
    <row r="19" spans="5:16" ht="39" customHeight="1" thickBot="1" x14ac:dyDescent="0.3">
      <c r="E19" s="24"/>
      <c r="F19" s="24"/>
      <c r="G19" s="24"/>
      <c r="H19" s="24"/>
      <c r="I19" s="24"/>
      <c r="J19" s="24"/>
      <c r="K19" s="24"/>
      <c r="L19" s="24"/>
      <c r="M19" s="24"/>
      <c r="N19" s="24"/>
      <c r="O19" s="24"/>
    </row>
    <row r="20" spans="5:16" ht="312.95" customHeight="1" thickBot="1" x14ac:dyDescent="0.3">
      <c r="E20" s="41" t="s">
        <v>2301</v>
      </c>
      <c r="F20" s="42" t="s">
        <v>13</v>
      </c>
      <c r="G20" s="101" t="s">
        <v>2291</v>
      </c>
      <c r="H20" s="101" t="s">
        <v>2318</v>
      </c>
      <c r="I20" s="101" t="s">
        <v>2311</v>
      </c>
      <c r="J20" s="113" t="s">
        <v>2331</v>
      </c>
      <c r="K20" s="101"/>
      <c r="L20" s="101">
        <v>94</v>
      </c>
      <c r="M20" s="101" t="s">
        <v>2305</v>
      </c>
      <c r="N20" s="101" t="s">
        <v>2306</v>
      </c>
      <c r="O20" s="102"/>
      <c r="P20" s="3"/>
    </row>
    <row r="21" spans="5:16" ht="259.5" customHeight="1" x14ac:dyDescent="0.25">
      <c r="E21" s="43" t="s">
        <v>2302</v>
      </c>
      <c r="F21" s="44" t="s">
        <v>15</v>
      </c>
      <c r="G21" s="101" t="s">
        <v>2307</v>
      </c>
      <c r="H21" s="101" t="s">
        <v>2346</v>
      </c>
      <c r="I21" s="101" t="s">
        <v>2311</v>
      </c>
      <c r="J21" s="101" t="s">
        <v>2332</v>
      </c>
      <c r="K21" s="101" t="s">
        <v>2310</v>
      </c>
      <c r="L21" s="101">
        <v>94</v>
      </c>
      <c r="M21" s="101" t="s">
        <v>2305</v>
      </c>
      <c r="N21" s="101" t="s">
        <v>2306</v>
      </c>
      <c r="O21" s="101"/>
      <c r="P21" s="3"/>
    </row>
    <row r="22" spans="5:16" ht="197.25" customHeight="1" x14ac:dyDescent="0.25">
      <c r="E22" s="43" t="s">
        <v>2303</v>
      </c>
      <c r="F22" s="44" t="s">
        <v>15</v>
      </c>
      <c r="G22" s="101" t="s">
        <v>2308</v>
      </c>
      <c r="H22" s="101" t="s">
        <v>2315</v>
      </c>
      <c r="I22" s="101" t="s">
        <v>2311</v>
      </c>
      <c r="J22" s="101" t="s">
        <v>2314</v>
      </c>
      <c r="K22" s="101" t="s">
        <v>2309</v>
      </c>
      <c r="L22" s="101">
        <v>94</v>
      </c>
      <c r="M22" s="101" t="s">
        <v>2305</v>
      </c>
      <c r="N22" s="101" t="s">
        <v>2306</v>
      </c>
      <c r="O22" s="101"/>
      <c r="P22" s="3"/>
    </row>
    <row r="23" spans="5:16" ht="151.5" customHeight="1" x14ac:dyDescent="0.25">
      <c r="E23" s="43" t="s">
        <v>2304</v>
      </c>
      <c r="F23" s="44" t="s">
        <v>15</v>
      </c>
      <c r="G23" s="112" t="s">
        <v>120</v>
      </c>
      <c r="H23" s="101" t="s">
        <v>2316</v>
      </c>
      <c r="I23" s="101" t="s">
        <v>2311</v>
      </c>
      <c r="J23" s="101" t="s">
        <v>2313</v>
      </c>
      <c r="K23" s="101" t="s">
        <v>2312</v>
      </c>
      <c r="L23" s="101">
        <v>94</v>
      </c>
      <c r="M23" s="101" t="s">
        <v>2317</v>
      </c>
      <c r="N23" s="101" t="s">
        <v>2306</v>
      </c>
      <c r="O23" s="101"/>
      <c r="P23" s="3"/>
    </row>
    <row r="24" spans="5:16" ht="15.75" x14ac:dyDescent="0.25">
      <c r="E24" s="6"/>
      <c r="F24" s="5"/>
      <c r="G24" s="5"/>
      <c r="H24" s="5"/>
      <c r="I24" s="5"/>
      <c r="J24" s="5"/>
      <c r="K24" s="5"/>
      <c r="L24" s="5"/>
      <c r="M24" s="5"/>
      <c r="N24" s="5"/>
      <c r="O24" s="5"/>
      <c r="P24" s="3"/>
    </row>
    <row r="25" spans="5:16" ht="15.75" x14ac:dyDescent="0.25">
      <c r="E25" s="6"/>
      <c r="F25" s="5"/>
      <c r="G25" s="5"/>
      <c r="H25" s="5"/>
      <c r="I25" s="5"/>
      <c r="J25" s="5"/>
      <c r="K25" s="5"/>
      <c r="L25" s="5"/>
      <c r="M25" s="5"/>
      <c r="N25" s="5"/>
      <c r="O25" s="5"/>
      <c r="P25" s="3"/>
    </row>
    <row r="26" spans="5:16" ht="15.75" x14ac:dyDescent="0.25">
      <c r="E26" s="6"/>
      <c r="F26" s="5"/>
      <c r="G26" s="5"/>
      <c r="H26" s="5"/>
      <c r="I26" s="5"/>
      <c r="J26" s="5"/>
      <c r="K26" s="5"/>
      <c r="L26" s="5"/>
      <c r="M26" s="5"/>
      <c r="N26" s="5"/>
      <c r="O26" s="5"/>
      <c r="P26" s="3"/>
    </row>
    <row r="27" spans="5:16" ht="15.75" x14ac:dyDescent="0.25">
      <c r="E27" s="6"/>
      <c r="F27" s="5"/>
      <c r="G27" s="5"/>
      <c r="H27" s="5"/>
      <c r="I27" s="5"/>
      <c r="J27" s="5"/>
      <c r="K27" s="5"/>
      <c r="L27" s="5"/>
      <c r="M27" s="5"/>
      <c r="N27" s="5"/>
      <c r="O27" s="5"/>
      <c r="P27" s="3"/>
    </row>
    <row r="28" spans="5:16" ht="15.75" x14ac:dyDescent="0.25">
      <c r="E28" s="6"/>
      <c r="F28" s="5"/>
      <c r="G28" s="5"/>
      <c r="H28" s="5"/>
      <c r="I28" s="5"/>
      <c r="J28" s="5"/>
      <c r="K28" s="5"/>
      <c r="L28" s="5"/>
      <c r="M28" s="5"/>
      <c r="N28" s="5"/>
      <c r="O28" s="5"/>
      <c r="P28" s="3"/>
    </row>
    <row r="29" spans="5:16" ht="15.75" x14ac:dyDescent="0.25">
      <c r="E29" s="6"/>
      <c r="F29" s="5"/>
      <c r="G29" s="5"/>
      <c r="H29" s="5"/>
      <c r="I29" s="5"/>
      <c r="J29" s="5"/>
      <c r="K29" s="5"/>
      <c r="L29" s="5"/>
      <c r="M29" s="5"/>
      <c r="O29" s="45"/>
      <c r="P29" s="3"/>
    </row>
    <row r="30" spans="5:16" ht="15.75" x14ac:dyDescent="0.25">
      <c r="E30" s="6"/>
      <c r="F30" s="5"/>
      <c r="G30" s="5"/>
      <c r="H30" s="5"/>
      <c r="I30" s="5"/>
      <c r="J30" s="5"/>
      <c r="K30" s="5"/>
      <c r="L30" s="5"/>
      <c r="M30" s="5"/>
      <c r="O30" s="45"/>
      <c r="P30" s="3"/>
    </row>
    <row r="31" spans="5:16" ht="15.75" x14ac:dyDescent="0.25">
      <c r="E31" s="6"/>
      <c r="F31" s="5"/>
      <c r="G31" s="5"/>
      <c r="H31" s="5"/>
      <c r="I31" s="5"/>
      <c r="J31" s="5"/>
      <c r="K31" s="5"/>
      <c r="L31" s="5"/>
      <c r="M31" s="5"/>
      <c r="O31" s="45"/>
      <c r="P31" s="3"/>
    </row>
    <row r="32" spans="5:16" ht="15.75" x14ac:dyDescent="0.25">
      <c r="E32" s="6"/>
      <c r="F32" s="5"/>
      <c r="G32" s="5"/>
      <c r="H32" s="5"/>
      <c r="I32" s="5"/>
      <c r="J32" s="5"/>
      <c r="K32" s="5"/>
      <c r="L32" s="5"/>
      <c r="M32" s="5"/>
      <c r="N32" s="5"/>
      <c r="O32" s="5"/>
      <c r="P32" s="3"/>
    </row>
    <row r="33" spans="5:16" ht="15.75" x14ac:dyDescent="0.25">
      <c r="E33" s="6"/>
      <c r="F33" s="5"/>
      <c r="G33" s="5"/>
      <c r="H33" s="5"/>
      <c r="I33" s="5"/>
      <c r="J33" s="5"/>
      <c r="K33" s="5"/>
      <c r="L33" s="5"/>
      <c r="M33" s="5"/>
      <c r="N33" s="5"/>
      <c r="O33" s="5"/>
      <c r="P33" s="3"/>
    </row>
    <row r="34" spans="5:16" ht="15.75" x14ac:dyDescent="0.25">
      <c r="E34" s="6"/>
      <c r="F34" s="5"/>
      <c r="G34" s="5"/>
      <c r="H34" s="5"/>
      <c r="I34" s="5"/>
      <c r="J34" s="5"/>
      <c r="K34" s="5"/>
      <c r="L34" s="5"/>
      <c r="M34" s="5"/>
      <c r="N34" s="5"/>
      <c r="O34" s="5"/>
      <c r="P34" s="3"/>
    </row>
    <row r="35" spans="5:16" ht="15.75" x14ac:dyDescent="0.25">
      <c r="E35" s="6"/>
      <c r="F35" s="5"/>
      <c r="G35" s="5"/>
      <c r="H35" s="5"/>
      <c r="I35" s="5"/>
      <c r="J35" s="5"/>
      <c r="K35" s="5"/>
      <c r="L35" s="5"/>
      <c r="M35" s="5"/>
      <c r="N35" s="5"/>
      <c r="O35" s="5"/>
      <c r="P35" s="3"/>
    </row>
    <row r="36" spans="5:16" ht="15.75" hidden="1" x14ac:dyDescent="0.25">
      <c r="E36" s="6"/>
      <c r="F36" s="5"/>
      <c r="G36" s="5"/>
      <c r="H36" s="5"/>
      <c r="I36" s="5"/>
      <c r="J36" s="5"/>
      <c r="K36" s="5"/>
      <c r="L36" s="5"/>
      <c r="M36" s="5"/>
      <c r="N36" s="5"/>
      <c r="O36" s="5"/>
      <c r="P36" s="3"/>
    </row>
    <row r="37" spans="5:16" ht="15.75" hidden="1" x14ac:dyDescent="0.25">
      <c r="E37" s="6"/>
      <c r="F37" s="5"/>
      <c r="G37" s="5"/>
      <c r="H37" s="5"/>
      <c r="I37" s="5"/>
      <c r="J37" s="5"/>
      <c r="K37" s="5"/>
      <c r="L37" s="5"/>
      <c r="M37" s="5"/>
      <c r="N37" s="5"/>
      <c r="O37" s="5"/>
      <c r="P37" s="3"/>
    </row>
    <row r="38" spans="5:16" ht="15.75" hidden="1" x14ac:dyDescent="0.25">
      <c r="E38" s="6"/>
      <c r="F38" s="5"/>
      <c r="G38" s="5"/>
      <c r="H38" s="5"/>
      <c r="I38" s="5"/>
      <c r="J38" s="5"/>
      <c r="K38" s="5"/>
      <c r="L38" s="5"/>
      <c r="M38" s="5"/>
      <c r="N38" s="5"/>
      <c r="O38" s="5"/>
      <c r="P38" s="3"/>
    </row>
    <row r="39" spans="5:16" ht="15.75" hidden="1" x14ac:dyDescent="0.25">
      <c r="E39" s="6"/>
      <c r="F39" s="5"/>
      <c r="G39" s="5"/>
      <c r="H39" s="5"/>
      <c r="I39" s="5"/>
      <c r="J39" s="5"/>
      <c r="K39" s="5"/>
      <c r="L39" s="5"/>
      <c r="M39" s="5"/>
      <c r="N39" s="5"/>
      <c r="O39" s="5"/>
      <c r="P39" s="3"/>
    </row>
    <row r="40" spans="5:16" ht="15.75" hidden="1" x14ac:dyDescent="0.25">
      <c r="E40" s="6"/>
      <c r="F40" s="5"/>
      <c r="G40" s="5"/>
      <c r="H40" s="5"/>
      <c r="I40" s="5"/>
      <c r="J40" s="5"/>
      <c r="K40" s="5"/>
      <c r="L40" s="5"/>
      <c r="M40" s="5"/>
      <c r="N40" s="5"/>
      <c r="O40" s="5"/>
      <c r="P40" s="3"/>
    </row>
    <row r="41" spans="5:16" ht="15.75" hidden="1" x14ac:dyDescent="0.25">
      <c r="E41" s="6"/>
      <c r="F41" s="5"/>
      <c r="G41" s="5"/>
      <c r="H41" s="5"/>
      <c r="I41" s="5"/>
      <c r="J41" s="5"/>
      <c r="K41" s="5"/>
      <c r="L41" s="5"/>
      <c r="M41" s="5"/>
      <c r="N41" s="5"/>
      <c r="O41" s="5"/>
      <c r="P41" s="3"/>
    </row>
    <row r="42" spans="5:16" ht="32.25" hidden="1" customHeight="1" x14ac:dyDescent="0.25">
      <c r="E42" s="6"/>
      <c r="F42" s="5"/>
      <c r="G42" s="5"/>
      <c r="H42" s="5"/>
      <c r="I42" s="5"/>
      <c r="J42" s="5"/>
      <c r="K42" s="5"/>
      <c r="L42" s="5"/>
      <c r="M42" s="5"/>
      <c r="N42" s="5"/>
      <c r="O42" s="5"/>
      <c r="P42" s="3"/>
    </row>
    <row r="43" spans="5:16" hidden="1" x14ac:dyDescent="0.25">
      <c r="E43" s="4" t="s">
        <v>18</v>
      </c>
      <c r="F43" s="4" t="s">
        <v>3</v>
      </c>
      <c r="G43" s="4" t="s">
        <v>19</v>
      </c>
      <c r="H43" s="4" t="s">
        <v>20</v>
      </c>
      <c r="I43" s="4" t="s">
        <v>21</v>
      </c>
      <c r="J43" s="4"/>
      <c r="K43" s="4" t="s">
        <v>22</v>
      </c>
      <c r="L43" s="4" t="s">
        <v>9</v>
      </c>
      <c r="M43" s="4" t="s">
        <v>10</v>
      </c>
      <c r="N43" s="4"/>
      <c r="O43" s="4" t="s">
        <v>12</v>
      </c>
      <c r="P43" s="3"/>
    </row>
    <row r="44" spans="5:16" hidden="1" x14ac:dyDescent="0.25">
      <c r="E44" s="4" t="s">
        <v>23</v>
      </c>
      <c r="F44" s="4" t="s">
        <v>15</v>
      </c>
      <c r="G44" s="4" t="s">
        <v>15</v>
      </c>
      <c r="H44" s="4"/>
      <c r="I44" s="4" t="str">
        <f>+VLOOKUP(G44,DATOS!$Q$4:$S$24,3,0)</f>
        <v/>
      </c>
      <c r="J44" s="4"/>
      <c r="K44" s="4"/>
      <c r="L44" s="4"/>
      <c r="M44" s="4"/>
      <c r="N44" s="4"/>
      <c r="O44" s="4"/>
      <c r="P44" s="3"/>
    </row>
    <row r="45" spans="5:16" hidden="1" x14ac:dyDescent="0.25">
      <c r="E45" s="4" t="s">
        <v>23</v>
      </c>
      <c r="F45" s="4" t="s">
        <v>15</v>
      </c>
      <c r="G45" s="4" t="s">
        <v>15</v>
      </c>
      <c r="H45" s="4" t="s">
        <v>24</v>
      </c>
      <c r="I45" s="4" t="str">
        <f>+VLOOKUP(G45,DATOS!$Q$4:$S$24,3,0)</f>
        <v/>
      </c>
      <c r="J45" s="4"/>
      <c r="K45" s="4"/>
      <c r="L45" s="4"/>
      <c r="M45" s="4"/>
      <c r="N45" s="4"/>
      <c r="O45" s="4"/>
      <c r="P45" s="3"/>
    </row>
    <row r="46" spans="5:16" hidden="1" x14ac:dyDescent="0.25">
      <c r="E46" s="4" t="s">
        <v>23</v>
      </c>
      <c r="F46" s="4" t="s">
        <v>15</v>
      </c>
      <c r="G46" s="4" t="s">
        <v>15</v>
      </c>
      <c r="H46" s="4"/>
      <c r="I46" s="4" t="str">
        <f>+VLOOKUP(G46,DATOS!$Q$4:$S$24,3,0)</f>
        <v/>
      </c>
      <c r="J46" s="4"/>
      <c r="K46" s="4"/>
      <c r="L46" s="4"/>
      <c r="M46" s="4"/>
      <c r="N46" s="4"/>
      <c r="O46" s="4"/>
      <c r="P46" s="3"/>
    </row>
    <row r="47" spans="5:16" hidden="1" x14ac:dyDescent="0.25">
      <c r="E47" s="4" t="s">
        <v>23</v>
      </c>
      <c r="F47" s="4" t="s">
        <v>15</v>
      </c>
      <c r="G47" s="4" t="s">
        <v>15</v>
      </c>
      <c r="H47" s="4"/>
      <c r="I47" s="4" t="str">
        <f>+VLOOKUP(G47,DATOS!$Q$4:$S$24,3,0)</f>
        <v/>
      </c>
      <c r="J47" s="4"/>
      <c r="K47" s="4"/>
      <c r="L47" s="4"/>
      <c r="M47" s="4"/>
      <c r="N47" s="4"/>
      <c r="O47" s="4"/>
      <c r="P47" s="3"/>
    </row>
    <row r="48" spans="5:16" hidden="1" x14ac:dyDescent="0.25">
      <c r="E48" s="4" t="s">
        <v>23</v>
      </c>
      <c r="F48" s="4" t="s">
        <v>15</v>
      </c>
      <c r="G48" s="4" t="s">
        <v>15</v>
      </c>
      <c r="H48" s="4"/>
      <c r="I48" s="4" t="str">
        <f>+VLOOKUP(G48,DATOS!$Q$4:$S$24,3,0)</f>
        <v/>
      </c>
      <c r="J48" s="4"/>
      <c r="K48" s="4"/>
      <c r="L48" s="4"/>
      <c r="M48" s="4"/>
      <c r="N48" s="4"/>
      <c r="O48" s="4"/>
      <c r="P48" s="3"/>
    </row>
    <row r="49" spans="5:16" hidden="1" x14ac:dyDescent="0.25">
      <c r="E49" s="4" t="s">
        <v>23</v>
      </c>
      <c r="F49" s="4" t="s">
        <v>15</v>
      </c>
      <c r="G49" s="4" t="s">
        <v>15</v>
      </c>
      <c r="H49" s="4"/>
      <c r="I49" s="4" t="str">
        <f>+VLOOKUP(G49,DATOS!$Q$4:$S$24,3,0)</f>
        <v/>
      </c>
      <c r="J49" s="4"/>
      <c r="K49" s="4"/>
      <c r="L49" s="4"/>
      <c r="M49" s="4"/>
      <c r="N49" s="4"/>
      <c r="O49" s="4"/>
      <c r="P49" s="3"/>
    </row>
    <row r="50" spans="5:16" hidden="1" x14ac:dyDescent="0.25">
      <c r="E50" s="4" t="s">
        <v>18</v>
      </c>
      <c r="F50" s="4" t="s">
        <v>3</v>
      </c>
      <c r="G50" s="4" t="s">
        <v>19</v>
      </c>
      <c r="H50" s="4" t="s">
        <v>20</v>
      </c>
      <c r="I50" s="4" t="s">
        <v>21</v>
      </c>
      <c r="J50" s="4"/>
      <c r="K50" s="4" t="s">
        <v>22</v>
      </c>
      <c r="L50" s="4" t="s">
        <v>9</v>
      </c>
      <c r="M50" s="4" t="s">
        <v>10</v>
      </c>
      <c r="N50" s="4"/>
      <c r="O50" s="4" t="s">
        <v>12</v>
      </c>
      <c r="P50" s="3"/>
    </row>
    <row r="51" spans="5:16" hidden="1" x14ac:dyDescent="0.25">
      <c r="E51" s="4" t="s">
        <v>25</v>
      </c>
      <c r="F51" s="4" t="s">
        <v>15</v>
      </c>
      <c r="G51" s="4" t="s">
        <v>15</v>
      </c>
      <c r="H51" s="4"/>
      <c r="I51" s="4" t="str">
        <f>+VLOOKUP(G51,DATOS!$Q$4:$S$24,3,0)</f>
        <v/>
      </c>
      <c r="J51" s="4"/>
      <c r="K51" s="4"/>
      <c r="L51" s="4"/>
      <c r="M51" s="4"/>
      <c r="N51" s="4"/>
      <c r="O51" s="4"/>
      <c r="P51" s="3"/>
    </row>
    <row r="52" spans="5:16" hidden="1" x14ac:dyDescent="0.25">
      <c r="E52" s="4" t="s">
        <v>25</v>
      </c>
      <c r="F52" s="4" t="s">
        <v>15</v>
      </c>
      <c r="G52" s="4" t="s">
        <v>15</v>
      </c>
      <c r="H52" s="4"/>
      <c r="I52" s="4" t="str">
        <f>+VLOOKUP(G52,DATOS!$Q$4:$S$24,3,0)</f>
        <v/>
      </c>
      <c r="J52" s="4"/>
      <c r="K52" s="4"/>
      <c r="L52" s="4"/>
      <c r="M52" s="4"/>
      <c r="N52" s="4"/>
      <c r="O52" s="4"/>
      <c r="P52" s="3"/>
    </row>
    <row r="53" spans="5:16" hidden="1" x14ac:dyDescent="0.25">
      <c r="E53" s="4" t="s">
        <v>25</v>
      </c>
      <c r="F53" s="4" t="s">
        <v>15</v>
      </c>
      <c r="G53" s="4" t="s">
        <v>15</v>
      </c>
      <c r="H53" s="4"/>
      <c r="I53" s="4" t="str">
        <f>+VLOOKUP(G53,DATOS!$Q$4:$S$24,3,0)</f>
        <v/>
      </c>
      <c r="J53" s="4"/>
      <c r="K53" s="4"/>
      <c r="L53" s="4"/>
      <c r="M53" s="4"/>
      <c r="N53" s="4"/>
      <c r="O53" s="4"/>
      <c r="P53" s="3"/>
    </row>
    <row r="54" spans="5:16" hidden="1" x14ac:dyDescent="0.25">
      <c r="E54" s="4" t="s">
        <v>25</v>
      </c>
      <c r="F54" s="4" t="s">
        <v>15</v>
      </c>
      <c r="G54" s="4" t="s">
        <v>15</v>
      </c>
      <c r="H54" s="4"/>
      <c r="I54" s="4" t="str">
        <f>+VLOOKUP(G54,DATOS!$Q$4:$S$24,3,0)</f>
        <v/>
      </c>
      <c r="J54" s="4"/>
      <c r="K54" s="4"/>
      <c r="L54" s="4"/>
      <c r="M54" s="4"/>
      <c r="N54" s="4"/>
      <c r="O54" s="4"/>
      <c r="P54" s="3"/>
    </row>
    <row r="55" spans="5:16" hidden="1" x14ac:dyDescent="0.25">
      <c r="E55" s="4" t="s">
        <v>25</v>
      </c>
      <c r="F55" s="4" t="s">
        <v>15</v>
      </c>
      <c r="G55" s="4" t="s">
        <v>15</v>
      </c>
      <c r="H55" s="4"/>
      <c r="I55" s="4" t="str">
        <f>+VLOOKUP(G55,DATOS!$Q$4:$S$24,3,0)</f>
        <v/>
      </c>
      <c r="J55" s="4"/>
      <c r="K55" s="4"/>
      <c r="L55" s="4"/>
      <c r="M55" s="4"/>
      <c r="N55" s="4"/>
      <c r="O55" s="4"/>
      <c r="P55" s="3"/>
    </row>
    <row r="56" spans="5:16" hidden="1" x14ac:dyDescent="0.25">
      <c r="E56" s="4" t="s">
        <v>25</v>
      </c>
      <c r="F56" s="4" t="s">
        <v>15</v>
      </c>
      <c r="G56" s="4" t="s">
        <v>15</v>
      </c>
      <c r="H56" s="4"/>
      <c r="I56" s="4" t="str">
        <f>+VLOOKUP(G56,DATOS!$Q$4:$S$24,3,0)</f>
        <v/>
      </c>
      <c r="J56" s="4"/>
      <c r="K56" s="4"/>
      <c r="L56" s="4"/>
      <c r="M56" s="4"/>
      <c r="N56" s="4"/>
      <c r="O56" s="4"/>
      <c r="P56" s="3"/>
    </row>
    <row r="57" spans="5:16" hidden="1" x14ac:dyDescent="0.25">
      <c r="E57" s="4" t="s">
        <v>25</v>
      </c>
      <c r="F57" s="4" t="s">
        <v>15</v>
      </c>
      <c r="G57" s="4" t="s">
        <v>15</v>
      </c>
      <c r="H57" s="4"/>
      <c r="I57" s="4" t="str">
        <f>+VLOOKUP(G57,DATOS!$Q$4:$S$24,3,0)</f>
        <v/>
      </c>
      <c r="J57" s="4"/>
      <c r="K57" s="4"/>
      <c r="L57" s="4"/>
      <c r="M57" s="4"/>
      <c r="N57" s="4"/>
      <c r="O57" s="4"/>
      <c r="P57" s="3"/>
    </row>
    <row r="58" spans="5:16" hidden="1" x14ac:dyDescent="0.25">
      <c r="E58" s="4" t="s">
        <v>18</v>
      </c>
      <c r="F58" s="4" t="s">
        <v>3</v>
      </c>
      <c r="G58" s="4" t="s">
        <v>19</v>
      </c>
      <c r="H58" s="4" t="s">
        <v>20</v>
      </c>
      <c r="I58" s="4" t="s">
        <v>21</v>
      </c>
      <c r="J58" s="4"/>
      <c r="K58" s="4" t="s">
        <v>22</v>
      </c>
      <c r="L58" s="4" t="s">
        <v>9</v>
      </c>
      <c r="M58" s="4" t="s">
        <v>10</v>
      </c>
      <c r="N58" s="4"/>
      <c r="O58" s="4" t="s">
        <v>12</v>
      </c>
      <c r="P58" s="3"/>
    </row>
    <row r="59" spans="5:16" hidden="1" x14ac:dyDescent="0.25">
      <c r="E59" s="4" t="s">
        <v>26</v>
      </c>
      <c r="F59" s="4" t="s">
        <v>15</v>
      </c>
      <c r="G59" s="4" t="s">
        <v>15</v>
      </c>
      <c r="H59" s="4"/>
      <c r="I59" s="4" t="str">
        <f>+VLOOKUP(G59,DATOS!$Q$4:$S$24,3,0)</f>
        <v/>
      </c>
      <c r="J59" s="4"/>
      <c r="K59" s="4"/>
      <c r="L59" s="4"/>
      <c r="M59" s="4"/>
      <c r="N59" s="4"/>
      <c r="O59" s="4"/>
      <c r="P59" s="3"/>
    </row>
    <row r="60" spans="5:16" hidden="1" x14ac:dyDescent="0.25">
      <c r="E60" s="4" t="s">
        <v>26</v>
      </c>
      <c r="F60" s="4" t="s">
        <v>15</v>
      </c>
      <c r="G60" s="4" t="s">
        <v>15</v>
      </c>
      <c r="H60" s="4"/>
      <c r="I60" s="4" t="str">
        <f>+VLOOKUP(G60,DATOS!$Q$4:$S$24,3,0)</f>
        <v/>
      </c>
      <c r="J60" s="4"/>
      <c r="K60" s="4"/>
      <c r="L60" s="4"/>
      <c r="M60" s="4"/>
      <c r="N60" s="4"/>
      <c r="O60" s="4"/>
      <c r="P60" s="3"/>
    </row>
    <row r="61" spans="5:16" hidden="1" x14ac:dyDescent="0.25">
      <c r="E61" s="4" t="s">
        <v>26</v>
      </c>
      <c r="F61" s="4" t="s">
        <v>15</v>
      </c>
      <c r="G61" s="4" t="s">
        <v>15</v>
      </c>
      <c r="H61" s="4"/>
      <c r="I61" s="4" t="str">
        <f>+VLOOKUP(G61,DATOS!$Q$4:$S$24,3,0)</f>
        <v/>
      </c>
      <c r="J61" s="4"/>
      <c r="K61" s="4"/>
      <c r="L61" s="4"/>
      <c r="M61" s="4"/>
      <c r="N61" s="4"/>
      <c r="O61" s="4"/>
      <c r="P61" s="3"/>
    </row>
    <row r="62" spans="5:16" hidden="1" x14ac:dyDescent="0.25">
      <c r="E62" s="4" t="s">
        <v>26</v>
      </c>
      <c r="F62" s="4" t="s">
        <v>15</v>
      </c>
      <c r="G62" s="4" t="s">
        <v>15</v>
      </c>
      <c r="H62" s="4"/>
      <c r="I62" s="4" t="str">
        <f>+VLOOKUP(G62,DATOS!$Q$4:$S$24,3,0)</f>
        <v/>
      </c>
      <c r="J62" s="4"/>
      <c r="K62" s="4"/>
      <c r="L62" s="4"/>
      <c r="M62" s="4"/>
      <c r="N62" s="4"/>
      <c r="O62" s="4"/>
      <c r="P62" s="3"/>
    </row>
    <row r="63" spans="5:16" hidden="1" x14ac:dyDescent="0.25">
      <c r="E63" s="4" t="s">
        <v>26</v>
      </c>
      <c r="F63" s="4" t="s">
        <v>15</v>
      </c>
      <c r="G63" s="4" t="s">
        <v>15</v>
      </c>
      <c r="H63" s="4"/>
      <c r="I63" s="4" t="str">
        <f>+VLOOKUP(G63,DATOS!$Q$4:$S$24,3,0)</f>
        <v/>
      </c>
      <c r="J63" s="4"/>
      <c r="K63" s="4"/>
      <c r="L63" s="4"/>
      <c r="M63" s="4"/>
      <c r="N63" s="4"/>
      <c r="O63" s="4"/>
      <c r="P63" s="3"/>
    </row>
    <row r="64" spans="5:16" hidden="1" x14ac:dyDescent="0.25">
      <c r="E64" s="4" t="s">
        <v>26</v>
      </c>
      <c r="F64" s="4" t="s">
        <v>15</v>
      </c>
      <c r="G64" s="4" t="s">
        <v>15</v>
      </c>
      <c r="H64" s="4"/>
      <c r="I64" s="4" t="str">
        <f>+VLOOKUP(G64,DATOS!$Q$4:$S$24,3,0)</f>
        <v/>
      </c>
      <c r="J64" s="4"/>
      <c r="K64" s="4"/>
      <c r="L64" s="4"/>
      <c r="M64" s="4"/>
      <c r="N64" s="4"/>
      <c r="O64" s="4"/>
      <c r="P64" s="3"/>
    </row>
    <row r="65" spans="5:16" hidden="1" x14ac:dyDescent="0.25">
      <c r="E65" s="4" t="s">
        <v>26</v>
      </c>
      <c r="F65" s="4" t="s">
        <v>15</v>
      </c>
      <c r="G65" s="4" t="s">
        <v>15</v>
      </c>
      <c r="H65" s="4"/>
      <c r="I65" s="4" t="str">
        <f>+VLOOKUP(G65,DATOS!$Q$4:$S$24,3,0)</f>
        <v/>
      </c>
      <c r="J65" s="4"/>
      <c r="K65" s="4"/>
      <c r="L65" s="4"/>
      <c r="M65" s="4"/>
      <c r="N65" s="4"/>
      <c r="O65" s="4"/>
      <c r="P65" s="3"/>
    </row>
    <row r="66" spans="5:16" hidden="1" x14ac:dyDescent="0.25">
      <c r="E66" s="4" t="s">
        <v>18</v>
      </c>
      <c r="F66" s="4" t="s">
        <v>3</v>
      </c>
      <c r="G66" s="4" t="s">
        <v>19</v>
      </c>
      <c r="H66" s="4" t="s">
        <v>20</v>
      </c>
      <c r="I66" s="4" t="s">
        <v>21</v>
      </c>
      <c r="J66" s="4"/>
      <c r="K66" s="4" t="s">
        <v>22</v>
      </c>
      <c r="L66" s="4" t="s">
        <v>9</v>
      </c>
      <c r="M66" s="4" t="s">
        <v>10</v>
      </c>
      <c r="N66" s="4"/>
      <c r="O66" s="4" t="s">
        <v>12</v>
      </c>
      <c r="P66" s="3"/>
    </row>
    <row r="67" spans="5:16" hidden="1" x14ac:dyDescent="0.25">
      <c r="E67" s="4" t="s">
        <v>27</v>
      </c>
      <c r="F67" s="4" t="s">
        <v>15</v>
      </c>
      <c r="G67" s="4" t="s">
        <v>15</v>
      </c>
      <c r="H67" s="4"/>
      <c r="I67" s="4" t="str">
        <f>+VLOOKUP(G67,DATOS!$Q$4:$S$24,3,0)</f>
        <v/>
      </c>
      <c r="J67" s="4"/>
      <c r="K67" s="4"/>
      <c r="L67" s="4"/>
      <c r="M67" s="4"/>
      <c r="N67" s="4"/>
      <c r="O67" s="4"/>
      <c r="P67" s="3"/>
    </row>
    <row r="68" spans="5:16" hidden="1" x14ac:dyDescent="0.25">
      <c r="E68" s="4" t="s">
        <v>27</v>
      </c>
      <c r="F68" s="4" t="s">
        <v>15</v>
      </c>
      <c r="G68" s="4" t="s">
        <v>15</v>
      </c>
      <c r="H68" s="4"/>
      <c r="I68" s="4" t="str">
        <f>+VLOOKUP(G68,DATOS!$Q$4:$S$24,3,0)</f>
        <v/>
      </c>
      <c r="J68" s="4"/>
      <c r="K68" s="4"/>
      <c r="L68" s="4"/>
      <c r="M68" s="4"/>
      <c r="N68" s="4"/>
      <c r="O68" s="4"/>
      <c r="P68" s="3"/>
    </row>
    <row r="69" spans="5:16" hidden="1" x14ac:dyDescent="0.25">
      <c r="E69" s="4" t="s">
        <v>27</v>
      </c>
      <c r="F69" s="4" t="s">
        <v>15</v>
      </c>
      <c r="G69" s="4" t="s">
        <v>15</v>
      </c>
      <c r="H69" s="4"/>
      <c r="I69" s="4" t="str">
        <f>+VLOOKUP(G69,DATOS!$Q$4:$S$24,3,0)</f>
        <v/>
      </c>
      <c r="J69" s="4"/>
      <c r="K69" s="4"/>
      <c r="L69" s="4"/>
      <c r="M69" s="4"/>
      <c r="N69" s="4"/>
      <c r="O69" s="4"/>
      <c r="P69" s="3"/>
    </row>
    <row r="70" spans="5:16" hidden="1" x14ac:dyDescent="0.25">
      <c r="E70" s="4" t="s">
        <v>27</v>
      </c>
      <c r="F70" s="4" t="s">
        <v>15</v>
      </c>
      <c r="G70" s="4" t="s">
        <v>15</v>
      </c>
      <c r="H70" s="4"/>
      <c r="I70" s="4" t="str">
        <f>+VLOOKUP(G70,DATOS!$Q$4:$S$24,3,0)</f>
        <v/>
      </c>
      <c r="J70" s="4"/>
      <c r="K70" s="4"/>
      <c r="L70" s="4"/>
      <c r="M70" s="4"/>
      <c r="N70" s="4"/>
      <c r="O70" s="4"/>
      <c r="P70" s="3"/>
    </row>
    <row r="71" spans="5:16" hidden="1" x14ac:dyDescent="0.25">
      <c r="E71" s="4" t="s">
        <v>27</v>
      </c>
      <c r="F71" s="4" t="s">
        <v>15</v>
      </c>
      <c r="G71" s="4" t="s">
        <v>15</v>
      </c>
      <c r="H71" s="4"/>
      <c r="I71" s="4" t="str">
        <f>+VLOOKUP(G71,DATOS!$Q$4:$S$24,3,0)</f>
        <v/>
      </c>
      <c r="J71" s="4"/>
      <c r="K71" s="4"/>
      <c r="L71" s="4"/>
      <c r="M71" s="4"/>
      <c r="N71" s="4"/>
      <c r="O71" s="4"/>
      <c r="P71" s="3"/>
    </row>
    <row r="72" spans="5:16" hidden="1" x14ac:dyDescent="0.25">
      <c r="E72" s="4" t="s">
        <v>27</v>
      </c>
      <c r="F72" s="4" t="s">
        <v>15</v>
      </c>
      <c r="G72" s="4" t="s">
        <v>15</v>
      </c>
      <c r="H72" s="4"/>
      <c r="I72" s="4" t="str">
        <f>+VLOOKUP(G72,DATOS!$Q$4:$S$24,3,0)</f>
        <v/>
      </c>
      <c r="J72" s="4"/>
      <c r="K72" s="4"/>
      <c r="L72" s="4"/>
      <c r="M72" s="4"/>
      <c r="N72" s="4"/>
      <c r="O72" s="4"/>
      <c r="P72" s="3"/>
    </row>
    <row r="73" spans="5:16" hidden="1" x14ac:dyDescent="0.25">
      <c r="E73" s="4" t="s">
        <v>27</v>
      </c>
      <c r="F73" s="4" t="s">
        <v>15</v>
      </c>
      <c r="G73" s="4" t="s">
        <v>15</v>
      </c>
      <c r="H73" s="4"/>
      <c r="I73" s="4" t="str">
        <f>+VLOOKUP(G73,DATOS!$Q$4:$S$24,3,0)</f>
        <v/>
      </c>
      <c r="J73" s="4"/>
      <c r="K73" s="4"/>
      <c r="L73" s="4"/>
      <c r="M73" s="4"/>
      <c r="N73" s="4"/>
      <c r="O73" s="4"/>
      <c r="P73" s="3"/>
    </row>
    <row r="74" spans="5:16" hidden="1" x14ac:dyDescent="0.25">
      <c r="E74" s="4" t="s">
        <v>18</v>
      </c>
      <c r="F74" s="4" t="s">
        <v>3</v>
      </c>
      <c r="G74" s="4" t="s">
        <v>19</v>
      </c>
      <c r="H74" s="4" t="s">
        <v>20</v>
      </c>
      <c r="I74" s="4" t="s">
        <v>21</v>
      </c>
      <c r="J74" s="4"/>
      <c r="K74" s="4" t="s">
        <v>22</v>
      </c>
      <c r="L74" s="4" t="s">
        <v>9</v>
      </c>
      <c r="M74" s="4" t="s">
        <v>10</v>
      </c>
      <c r="N74" s="4"/>
      <c r="O74" s="4" t="s">
        <v>12</v>
      </c>
      <c r="P74" s="3"/>
    </row>
    <row r="75" spans="5:16" hidden="1" x14ac:dyDescent="0.25">
      <c r="E75" s="4" t="s">
        <v>28</v>
      </c>
      <c r="F75" s="4" t="s">
        <v>15</v>
      </c>
      <c r="G75" s="4" t="s">
        <v>15</v>
      </c>
      <c r="H75" s="4"/>
      <c r="I75" s="4" t="str">
        <f>+VLOOKUP(G75,DATOS!$Q$4:$S$24,3,0)</f>
        <v/>
      </c>
      <c r="J75" s="4"/>
      <c r="K75" s="4"/>
      <c r="L75" s="4"/>
      <c r="M75" s="4"/>
      <c r="N75" s="4"/>
      <c r="O75" s="4"/>
      <c r="P75" s="3"/>
    </row>
    <row r="76" spans="5:16" hidden="1" x14ac:dyDescent="0.25">
      <c r="E76" s="4" t="s">
        <v>28</v>
      </c>
      <c r="F76" s="4" t="s">
        <v>15</v>
      </c>
      <c r="G76" s="4" t="s">
        <v>15</v>
      </c>
      <c r="H76" s="4"/>
      <c r="I76" s="4" t="str">
        <f>+VLOOKUP(G76,DATOS!$Q$4:$S$24,3,0)</f>
        <v/>
      </c>
      <c r="J76" s="4"/>
      <c r="K76" s="4"/>
      <c r="L76" s="4"/>
      <c r="M76" s="4"/>
      <c r="N76" s="4"/>
      <c r="O76" s="4"/>
      <c r="P76" s="3"/>
    </row>
    <row r="77" spans="5:16" hidden="1" x14ac:dyDescent="0.25">
      <c r="E77" s="4" t="s">
        <v>28</v>
      </c>
      <c r="F77" s="4" t="s">
        <v>15</v>
      </c>
      <c r="G77" s="4" t="s">
        <v>15</v>
      </c>
      <c r="H77" s="4"/>
      <c r="I77" s="4" t="str">
        <f>+VLOOKUP(G77,DATOS!$Q$4:$S$24,3,0)</f>
        <v/>
      </c>
      <c r="J77" s="4"/>
      <c r="K77" s="4"/>
      <c r="L77" s="4"/>
      <c r="M77" s="4"/>
      <c r="N77" s="4"/>
      <c r="O77" s="4"/>
      <c r="P77" s="3"/>
    </row>
    <row r="78" spans="5:16" hidden="1" x14ac:dyDescent="0.25">
      <c r="E78" s="4" t="s">
        <v>28</v>
      </c>
      <c r="F78" s="4" t="s">
        <v>15</v>
      </c>
      <c r="G78" s="4" t="s">
        <v>15</v>
      </c>
      <c r="H78" s="4"/>
      <c r="I78" s="4" t="str">
        <f>+VLOOKUP(G78,DATOS!$Q$4:$S$24,3,0)</f>
        <v/>
      </c>
      <c r="J78" s="4"/>
      <c r="K78" s="4"/>
      <c r="L78" s="4"/>
      <c r="M78" s="4"/>
      <c r="N78" s="4"/>
      <c r="O78" s="4"/>
      <c r="P78" s="3"/>
    </row>
    <row r="79" spans="5:16" hidden="1" x14ac:dyDescent="0.25">
      <c r="E79" s="4" t="s">
        <v>28</v>
      </c>
      <c r="F79" s="4" t="s">
        <v>15</v>
      </c>
      <c r="G79" s="4" t="s">
        <v>15</v>
      </c>
      <c r="H79" s="4"/>
      <c r="I79" s="4" t="str">
        <f>+VLOOKUP(G79,DATOS!$Q$4:$S$24,3,0)</f>
        <v/>
      </c>
      <c r="J79" s="4"/>
      <c r="K79" s="4"/>
      <c r="L79" s="4"/>
      <c r="M79" s="4"/>
      <c r="N79" s="4"/>
      <c r="O79" s="4"/>
      <c r="P79" s="3"/>
    </row>
    <row r="80" spans="5:16" hidden="1" x14ac:dyDescent="0.25">
      <c r="E80" s="4" t="s">
        <v>28</v>
      </c>
      <c r="F80" s="4" t="s">
        <v>15</v>
      </c>
      <c r="G80" s="4" t="s">
        <v>15</v>
      </c>
      <c r="H80" s="4"/>
      <c r="I80" s="4" t="str">
        <f>+VLOOKUP(G80,DATOS!$Q$4:$S$24,3,0)</f>
        <v/>
      </c>
      <c r="J80" s="4"/>
      <c r="K80" s="4"/>
      <c r="L80" s="4"/>
      <c r="M80" s="4"/>
      <c r="N80" s="4"/>
      <c r="O80" s="4"/>
      <c r="P80" s="3"/>
    </row>
    <row r="81" spans="5:16" hidden="1" x14ac:dyDescent="0.25">
      <c r="E81" s="4" t="s">
        <v>28</v>
      </c>
      <c r="F81" s="4" t="s">
        <v>15</v>
      </c>
      <c r="G81" s="4" t="s">
        <v>15</v>
      </c>
      <c r="H81" s="4"/>
      <c r="I81" s="4" t="str">
        <f>+VLOOKUP(G81,DATOS!$Q$4:$S$24,3,0)</f>
        <v/>
      </c>
      <c r="J81" s="4"/>
      <c r="K81" s="4"/>
      <c r="L81" s="4"/>
      <c r="M81" s="4"/>
      <c r="N81" s="4"/>
      <c r="O81" s="4"/>
      <c r="P81" s="3"/>
    </row>
    <row r="82" spans="5:16" hidden="1" x14ac:dyDescent="0.25">
      <c r="E82" s="4" t="s">
        <v>18</v>
      </c>
      <c r="F82" s="4" t="s">
        <v>3</v>
      </c>
      <c r="G82" s="4" t="s">
        <v>19</v>
      </c>
      <c r="H82" s="4" t="s">
        <v>20</v>
      </c>
      <c r="I82" s="4" t="s">
        <v>21</v>
      </c>
      <c r="J82" s="4"/>
      <c r="K82" s="4" t="s">
        <v>22</v>
      </c>
      <c r="L82" s="4" t="s">
        <v>9</v>
      </c>
      <c r="M82" s="4" t="s">
        <v>10</v>
      </c>
      <c r="N82" s="4"/>
      <c r="O82" s="4" t="s">
        <v>12</v>
      </c>
      <c r="P82" s="3"/>
    </row>
    <row r="83" spans="5:16" hidden="1" x14ac:dyDescent="0.25">
      <c r="E83" s="4" t="s">
        <v>29</v>
      </c>
      <c r="F83" s="4" t="s">
        <v>15</v>
      </c>
      <c r="G83" s="4" t="s">
        <v>15</v>
      </c>
      <c r="H83" s="4"/>
      <c r="I83" s="4" t="str">
        <f>+VLOOKUP(G83,DATOS!$Q$4:$S$24,3,0)</f>
        <v/>
      </c>
      <c r="J83" s="4"/>
      <c r="K83" s="4"/>
      <c r="L83" s="4"/>
      <c r="M83" s="4"/>
      <c r="N83" s="4"/>
      <c r="O83" s="4"/>
      <c r="P83" s="3"/>
    </row>
    <row r="84" spans="5:16" hidden="1" x14ac:dyDescent="0.25">
      <c r="E84" s="4" t="s">
        <v>29</v>
      </c>
      <c r="F84" s="4" t="s">
        <v>15</v>
      </c>
      <c r="G84" s="4" t="s">
        <v>15</v>
      </c>
      <c r="H84" s="4"/>
      <c r="I84" s="4" t="str">
        <f>+VLOOKUP(G84,DATOS!$Q$4:$S$24,3,0)</f>
        <v/>
      </c>
      <c r="J84" s="4"/>
      <c r="K84" s="4"/>
      <c r="L84" s="4"/>
      <c r="M84" s="4"/>
      <c r="N84" s="4"/>
      <c r="O84" s="4"/>
      <c r="P84" s="3"/>
    </row>
    <row r="85" spans="5:16" hidden="1" x14ac:dyDescent="0.25">
      <c r="E85" s="4" t="s">
        <v>29</v>
      </c>
      <c r="F85" s="4" t="s">
        <v>15</v>
      </c>
      <c r="G85" s="4" t="s">
        <v>15</v>
      </c>
      <c r="H85" s="4"/>
      <c r="I85" s="4" t="str">
        <f>+VLOOKUP(G85,DATOS!$Q$4:$S$24,3,0)</f>
        <v/>
      </c>
      <c r="J85" s="4"/>
      <c r="K85" s="4"/>
      <c r="L85" s="4"/>
      <c r="M85" s="4"/>
      <c r="N85" s="4"/>
      <c r="O85" s="4"/>
      <c r="P85" s="3"/>
    </row>
    <row r="86" spans="5:16" hidden="1" x14ac:dyDescent="0.25">
      <c r="E86" s="4" t="s">
        <v>29</v>
      </c>
      <c r="F86" s="4" t="s">
        <v>15</v>
      </c>
      <c r="G86" s="4" t="s">
        <v>15</v>
      </c>
      <c r="H86" s="4"/>
      <c r="I86" s="4" t="str">
        <f>+VLOOKUP(G86,DATOS!$Q$4:$S$24,3,0)</f>
        <v/>
      </c>
      <c r="J86" s="4"/>
      <c r="K86" s="4"/>
      <c r="L86" s="4"/>
      <c r="M86" s="4"/>
      <c r="N86" s="4"/>
      <c r="O86" s="4"/>
      <c r="P86" s="3"/>
    </row>
    <row r="87" spans="5:16" hidden="1" x14ac:dyDescent="0.25">
      <c r="E87" s="4" t="s">
        <v>29</v>
      </c>
      <c r="F87" s="4" t="s">
        <v>15</v>
      </c>
      <c r="G87" s="4" t="s">
        <v>15</v>
      </c>
      <c r="H87" s="4"/>
      <c r="I87" s="4" t="str">
        <f>+VLOOKUP(G87,DATOS!$Q$4:$S$24,3,0)</f>
        <v/>
      </c>
      <c r="J87" s="4"/>
      <c r="K87" s="4"/>
      <c r="L87" s="4"/>
      <c r="M87" s="4"/>
      <c r="N87" s="4"/>
      <c r="O87" s="4"/>
      <c r="P87" s="3"/>
    </row>
    <row r="88" spans="5:16" hidden="1" x14ac:dyDescent="0.25">
      <c r="E88" s="4" t="s">
        <v>29</v>
      </c>
      <c r="F88" s="4" t="s">
        <v>15</v>
      </c>
      <c r="G88" s="4" t="s">
        <v>15</v>
      </c>
      <c r="H88" s="4"/>
      <c r="I88" s="4" t="str">
        <f>+VLOOKUP(G88,DATOS!$Q$4:$S$24,3,0)</f>
        <v/>
      </c>
      <c r="J88" s="4"/>
      <c r="K88" s="4"/>
      <c r="L88" s="4"/>
      <c r="M88" s="4"/>
      <c r="N88" s="4"/>
      <c r="O88" s="4"/>
      <c r="P88" s="3"/>
    </row>
    <row r="89" spans="5:16" hidden="1" x14ac:dyDescent="0.25">
      <c r="E89" s="4" t="s">
        <v>29</v>
      </c>
      <c r="F89" s="4" t="s">
        <v>15</v>
      </c>
      <c r="G89" s="4" t="s">
        <v>15</v>
      </c>
      <c r="H89" s="4"/>
      <c r="I89" s="4" t="str">
        <f>+VLOOKUP(G89,DATOS!$Q$4:$S$24,3,0)</f>
        <v/>
      </c>
      <c r="J89" s="4"/>
      <c r="K89" s="4"/>
      <c r="L89" s="4"/>
      <c r="M89" s="4"/>
      <c r="N89" s="4"/>
      <c r="O89" s="4"/>
      <c r="P89" s="3"/>
    </row>
    <row r="90" spans="5:16" hidden="1" x14ac:dyDescent="0.25">
      <c r="E90" s="4" t="s">
        <v>18</v>
      </c>
      <c r="F90" s="4" t="s">
        <v>3</v>
      </c>
      <c r="G90" s="4" t="s">
        <v>19</v>
      </c>
      <c r="H90" s="4" t="s">
        <v>20</v>
      </c>
      <c r="I90" s="4" t="s">
        <v>21</v>
      </c>
      <c r="J90" s="4"/>
      <c r="K90" s="4" t="s">
        <v>22</v>
      </c>
      <c r="L90" s="4" t="s">
        <v>9</v>
      </c>
      <c r="M90" s="4" t="s">
        <v>10</v>
      </c>
      <c r="N90" s="4"/>
      <c r="O90" s="4" t="s">
        <v>12</v>
      </c>
      <c r="P90" s="3"/>
    </row>
    <row r="91" spans="5:16" hidden="1" x14ac:dyDescent="0.25">
      <c r="E91" s="4" t="s">
        <v>30</v>
      </c>
      <c r="F91" s="4" t="s">
        <v>15</v>
      </c>
      <c r="G91" s="4" t="s">
        <v>15</v>
      </c>
      <c r="H91" s="4"/>
      <c r="I91" s="4" t="str">
        <f>+VLOOKUP(G91,DATOS!$Q$4:$S$24,3,0)</f>
        <v/>
      </c>
      <c r="J91" s="4"/>
      <c r="K91" s="4"/>
      <c r="L91" s="4"/>
      <c r="M91" s="4"/>
      <c r="N91" s="4"/>
      <c r="O91" s="4"/>
      <c r="P91" s="3"/>
    </row>
    <row r="92" spans="5:16" hidden="1" x14ac:dyDescent="0.25">
      <c r="E92" s="4" t="s">
        <v>30</v>
      </c>
      <c r="F92" s="4" t="s">
        <v>15</v>
      </c>
      <c r="G92" s="4" t="s">
        <v>15</v>
      </c>
      <c r="H92" s="4"/>
      <c r="I92" s="4" t="str">
        <f>+VLOOKUP(G92,DATOS!$Q$4:$S$24,3,0)</f>
        <v/>
      </c>
      <c r="J92" s="4"/>
      <c r="K92" s="4"/>
      <c r="L92" s="4"/>
      <c r="M92" s="4"/>
      <c r="N92" s="4"/>
      <c r="O92" s="4"/>
      <c r="P92" s="3"/>
    </row>
    <row r="93" spans="5:16" hidden="1" x14ac:dyDescent="0.25">
      <c r="E93" s="4" t="s">
        <v>30</v>
      </c>
      <c r="F93" s="4" t="s">
        <v>15</v>
      </c>
      <c r="G93" s="4" t="s">
        <v>15</v>
      </c>
      <c r="H93" s="4"/>
      <c r="I93" s="4" t="str">
        <f>+VLOOKUP(G93,DATOS!$Q$4:$S$24,3,0)</f>
        <v/>
      </c>
      <c r="J93" s="4"/>
      <c r="K93" s="4"/>
      <c r="L93" s="4"/>
      <c r="M93" s="4"/>
      <c r="N93" s="4"/>
      <c r="O93" s="4"/>
      <c r="P93" s="3"/>
    </row>
    <row r="94" spans="5:16" hidden="1" x14ac:dyDescent="0.25">
      <c r="E94" s="4" t="s">
        <v>30</v>
      </c>
      <c r="F94" s="4" t="s">
        <v>15</v>
      </c>
      <c r="G94" s="4" t="s">
        <v>15</v>
      </c>
      <c r="H94" s="4"/>
      <c r="I94" s="4" t="str">
        <f>+VLOOKUP(G94,DATOS!$Q$4:$S$24,3,0)</f>
        <v/>
      </c>
      <c r="J94" s="4"/>
      <c r="K94" s="4"/>
      <c r="L94" s="4"/>
      <c r="M94" s="4"/>
      <c r="N94" s="4"/>
      <c r="O94" s="4"/>
      <c r="P94" s="3"/>
    </row>
    <row r="95" spans="5:16" hidden="1" x14ac:dyDescent="0.25">
      <c r="E95" s="4" t="s">
        <v>30</v>
      </c>
      <c r="F95" s="4" t="s">
        <v>15</v>
      </c>
      <c r="G95" s="4" t="s">
        <v>15</v>
      </c>
      <c r="H95" s="4"/>
      <c r="I95" s="4" t="str">
        <f>+VLOOKUP(G95,DATOS!$Q$4:$S$24,3,0)</f>
        <v/>
      </c>
      <c r="J95" s="4"/>
      <c r="K95" s="4"/>
      <c r="L95" s="4"/>
      <c r="M95" s="4"/>
      <c r="N95" s="4"/>
      <c r="O95" s="4"/>
      <c r="P95" s="3"/>
    </row>
    <row r="96" spans="5:16" hidden="1" x14ac:dyDescent="0.25">
      <c r="E96" s="4" t="s">
        <v>30</v>
      </c>
      <c r="F96" s="4" t="s">
        <v>15</v>
      </c>
      <c r="G96" s="4" t="s">
        <v>15</v>
      </c>
      <c r="H96" s="4"/>
      <c r="I96" s="4" t="str">
        <f>+VLOOKUP(G96,DATOS!$Q$4:$S$24,3,0)</f>
        <v/>
      </c>
      <c r="J96" s="4"/>
      <c r="K96" s="4"/>
      <c r="L96" s="4"/>
      <c r="M96" s="4"/>
      <c r="N96" s="4"/>
      <c r="O96" s="4"/>
      <c r="P96" s="3"/>
    </row>
    <row r="97" spans="5:16" hidden="1" x14ac:dyDescent="0.25">
      <c r="E97" s="4" t="s">
        <v>18</v>
      </c>
      <c r="F97" s="4" t="s">
        <v>3</v>
      </c>
      <c r="G97" s="4" t="s">
        <v>19</v>
      </c>
      <c r="H97" s="4" t="s">
        <v>20</v>
      </c>
      <c r="I97" s="4" t="s">
        <v>21</v>
      </c>
      <c r="J97" s="4"/>
      <c r="K97" s="4" t="s">
        <v>22</v>
      </c>
      <c r="L97" s="4" t="s">
        <v>9</v>
      </c>
      <c r="M97" s="4" t="s">
        <v>10</v>
      </c>
      <c r="N97" s="4"/>
      <c r="O97" s="4" t="s">
        <v>12</v>
      </c>
      <c r="P97" s="3"/>
    </row>
    <row r="98" spans="5:16" hidden="1" x14ac:dyDescent="0.25">
      <c r="E98" s="4" t="s">
        <v>31</v>
      </c>
      <c r="F98" s="4" t="s">
        <v>15</v>
      </c>
      <c r="G98" s="4" t="s">
        <v>15</v>
      </c>
      <c r="H98" s="4"/>
      <c r="I98" s="4" t="str">
        <f>+VLOOKUP(G98,DATOS!$Q$4:$S$24,3,0)</f>
        <v/>
      </c>
      <c r="J98" s="4"/>
      <c r="K98" s="4"/>
      <c r="L98" s="4"/>
      <c r="M98" s="4"/>
      <c r="N98" s="4"/>
      <c r="O98" s="4"/>
      <c r="P98" s="3"/>
    </row>
    <row r="99" spans="5:16" hidden="1" x14ac:dyDescent="0.25">
      <c r="E99" s="4" t="s">
        <v>31</v>
      </c>
      <c r="F99" s="4" t="s">
        <v>15</v>
      </c>
      <c r="G99" s="4" t="s">
        <v>15</v>
      </c>
      <c r="H99" s="4"/>
      <c r="I99" s="4" t="str">
        <f>+VLOOKUP(G99,DATOS!$Q$4:$S$24,3,0)</f>
        <v/>
      </c>
      <c r="J99" s="4"/>
      <c r="K99" s="4"/>
      <c r="L99" s="4"/>
      <c r="M99" s="4"/>
      <c r="N99" s="4"/>
      <c r="O99" s="4"/>
      <c r="P99" s="3"/>
    </row>
    <row r="100" spans="5:16" hidden="1" x14ac:dyDescent="0.25">
      <c r="E100" s="4" t="s">
        <v>31</v>
      </c>
      <c r="F100" s="4" t="s">
        <v>15</v>
      </c>
      <c r="G100" s="4" t="s">
        <v>15</v>
      </c>
      <c r="H100" s="4"/>
      <c r="I100" s="4" t="str">
        <f>+VLOOKUP(G100,DATOS!$Q$4:$S$24,3,0)</f>
        <v/>
      </c>
      <c r="J100" s="4"/>
      <c r="K100" s="4"/>
      <c r="L100" s="4"/>
      <c r="M100" s="4"/>
      <c r="N100" s="4"/>
      <c r="O100" s="4"/>
      <c r="P100" s="3"/>
    </row>
    <row r="101" spans="5:16" hidden="1" x14ac:dyDescent="0.25">
      <c r="E101" s="4" t="s">
        <v>31</v>
      </c>
      <c r="F101" s="4" t="s">
        <v>15</v>
      </c>
      <c r="G101" s="4" t="s">
        <v>15</v>
      </c>
      <c r="H101" s="4"/>
      <c r="I101" s="4" t="str">
        <f>+VLOOKUP(G101,DATOS!$Q$4:$S$24,3,0)</f>
        <v/>
      </c>
      <c r="J101" s="4"/>
      <c r="K101" s="4"/>
      <c r="L101" s="4"/>
      <c r="M101" s="4"/>
      <c r="N101" s="4"/>
      <c r="O101" s="4"/>
      <c r="P101" s="3"/>
    </row>
    <row r="102" spans="5:16" hidden="1" x14ac:dyDescent="0.25">
      <c r="E102" s="4" t="s">
        <v>31</v>
      </c>
      <c r="F102" s="4" t="s">
        <v>15</v>
      </c>
      <c r="G102" s="4" t="s">
        <v>15</v>
      </c>
      <c r="H102" s="4"/>
      <c r="I102" s="4" t="str">
        <f>+VLOOKUP(G102,DATOS!$Q$4:$S$24,3,0)</f>
        <v/>
      </c>
      <c r="J102" s="4"/>
      <c r="K102" s="4"/>
      <c r="L102" s="4"/>
      <c r="M102" s="4"/>
      <c r="N102" s="4"/>
      <c r="O102" s="4"/>
      <c r="P102" s="3"/>
    </row>
    <row r="103" spans="5:16" hidden="1" x14ac:dyDescent="0.25">
      <c r="E103" s="4" t="s">
        <v>31</v>
      </c>
      <c r="F103" s="4" t="s">
        <v>15</v>
      </c>
      <c r="G103" s="4" t="s">
        <v>15</v>
      </c>
      <c r="H103" s="4"/>
      <c r="I103" s="4" t="str">
        <f>+VLOOKUP(G103,DATOS!$Q$4:$S$24,3,0)</f>
        <v/>
      </c>
      <c r="J103" s="4"/>
      <c r="K103" s="4"/>
      <c r="L103" s="4"/>
      <c r="M103" s="4"/>
      <c r="N103" s="4"/>
      <c r="O103" s="4"/>
      <c r="P103" s="3"/>
    </row>
    <row r="104" spans="5:16" hidden="1" x14ac:dyDescent="0.25">
      <c r="E104" s="4" t="s">
        <v>31</v>
      </c>
      <c r="F104" s="4" t="s">
        <v>15</v>
      </c>
      <c r="G104" s="4" t="s">
        <v>15</v>
      </c>
      <c r="H104" s="4"/>
      <c r="I104" s="4" t="str">
        <f>+VLOOKUP(G104,DATOS!$Q$4:$S$24,3,0)</f>
        <v/>
      </c>
      <c r="J104" s="4"/>
      <c r="K104" s="4"/>
      <c r="L104" s="4"/>
      <c r="M104" s="4"/>
      <c r="N104" s="4"/>
      <c r="O104" s="4"/>
      <c r="P104" s="3"/>
    </row>
    <row r="105" spans="5:16" hidden="1" x14ac:dyDescent="0.25">
      <c r="E105" s="4" t="s">
        <v>18</v>
      </c>
      <c r="F105" s="4" t="s">
        <v>3</v>
      </c>
      <c r="G105" s="4" t="s">
        <v>19</v>
      </c>
      <c r="H105" s="4" t="s">
        <v>20</v>
      </c>
      <c r="I105" s="4" t="s">
        <v>21</v>
      </c>
      <c r="J105" s="4"/>
      <c r="K105" s="4" t="s">
        <v>22</v>
      </c>
      <c r="L105" s="4" t="s">
        <v>9</v>
      </c>
      <c r="M105" s="4" t="s">
        <v>10</v>
      </c>
      <c r="N105" s="4"/>
      <c r="O105" s="4" t="s">
        <v>12</v>
      </c>
      <c r="P105" s="3"/>
    </row>
    <row r="106" spans="5:16" hidden="1" x14ac:dyDescent="0.25">
      <c r="E106" s="4" t="s">
        <v>32</v>
      </c>
      <c r="F106" s="4" t="s">
        <v>15</v>
      </c>
      <c r="G106" s="4" t="s">
        <v>15</v>
      </c>
      <c r="H106" s="4"/>
      <c r="I106" s="4" t="str">
        <f>+VLOOKUP(G106,DATOS!$Q$4:$S$24,3,0)</f>
        <v/>
      </c>
      <c r="J106" s="4"/>
      <c r="K106" s="4"/>
      <c r="L106" s="4"/>
      <c r="M106" s="4"/>
      <c r="N106" s="4"/>
      <c r="O106" s="4"/>
      <c r="P106" s="3"/>
    </row>
    <row r="107" spans="5:16" hidden="1" x14ac:dyDescent="0.25">
      <c r="E107" s="4" t="s">
        <v>32</v>
      </c>
      <c r="F107" s="4" t="s">
        <v>15</v>
      </c>
      <c r="G107" s="4" t="s">
        <v>15</v>
      </c>
      <c r="H107" s="4"/>
      <c r="I107" s="4" t="str">
        <f>+VLOOKUP(G107,DATOS!$Q$4:$S$24,3,0)</f>
        <v/>
      </c>
      <c r="J107" s="4"/>
      <c r="K107" s="4"/>
      <c r="L107" s="4"/>
      <c r="M107" s="4"/>
      <c r="N107" s="4"/>
      <c r="O107" s="4"/>
      <c r="P107" s="3"/>
    </row>
    <row r="108" spans="5:16" hidden="1" x14ac:dyDescent="0.25">
      <c r="E108" s="4" t="s">
        <v>32</v>
      </c>
      <c r="F108" s="4" t="s">
        <v>15</v>
      </c>
      <c r="G108" s="4" t="s">
        <v>15</v>
      </c>
      <c r="H108" s="4"/>
      <c r="I108" s="4" t="str">
        <f>+VLOOKUP(G108,DATOS!$Q$4:$S$24,3,0)</f>
        <v/>
      </c>
      <c r="J108" s="4"/>
      <c r="K108" s="4"/>
      <c r="L108" s="4"/>
      <c r="M108" s="4"/>
      <c r="N108" s="4"/>
      <c r="O108" s="4"/>
      <c r="P108" s="3"/>
    </row>
    <row r="109" spans="5:16" hidden="1" x14ac:dyDescent="0.25">
      <c r="E109" s="4" t="s">
        <v>32</v>
      </c>
      <c r="F109" s="4" t="s">
        <v>15</v>
      </c>
      <c r="G109" s="4" t="s">
        <v>15</v>
      </c>
      <c r="H109" s="4"/>
      <c r="I109" s="4" t="str">
        <f>+VLOOKUP(G109,DATOS!$Q$4:$S$24,3,0)</f>
        <v/>
      </c>
      <c r="J109" s="4"/>
      <c r="K109" s="4"/>
      <c r="L109" s="4"/>
      <c r="M109" s="4"/>
      <c r="N109" s="4"/>
      <c r="O109" s="4"/>
      <c r="P109" s="3"/>
    </row>
    <row r="110" spans="5:16" hidden="1" x14ac:dyDescent="0.25">
      <c r="E110" s="4" t="s">
        <v>32</v>
      </c>
      <c r="F110" s="4" t="s">
        <v>15</v>
      </c>
      <c r="G110" s="4" t="s">
        <v>15</v>
      </c>
      <c r="H110" s="4"/>
      <c r="I110" s="4" t="str">
        <f>+VLOOKUP(G110,DATOS!$Q$4:$S$24,3,0)</f>
        <v/>
      </c>
      <c r="J110" s="4"/>
      <c r="K110" s="4"/>
      <c r="L110" s="4"/>
      <c r="M110" s="4"/>
      <c r="N110" s="4"/>
      <c r="O110" s="4"/>
      <c r="P110" s="3"/>
    </row>
    <row r="111" spans="5:16" hidden="1" x14ac:dyDescent="0.25">
      <c r="E111" s="4" t="s">
        <v>32</v>
      </c>
      <c r="F111" s="4" t="s">
        <v>15</v>
      </c>
      <c r="G111" s="4" t="s">
        <v>15</v>
      </c>
      <c r="H111" s="4"/>
      <c r="I111" s="4" t="str">
        <f>+VLOOKUP(G111,DATOS!$Q$4:$S$24,3,0)</f>
        <v/>
      </c>
      <c r="J111" s="4"/>
      <c r="K111" s="4"/>
      <c r="L111" s="4"/>
      <c r="M111" s="4"/>
      <c r="N111" s="4"/>
      <c r="O111" s="4"/>
      <c r="P111" s="3"/>
    </row>
    <row r="112" spans="5:16" hidden="1" x14ac:dyDescent="0.25">
      <c r="E112" s="4" t="s">
        <v>32</v>
      </c>
      <c r="F112" s="4" t="s">
        <v>15</v>
      </c>
      <c r="G112" s="4" t="s">
        <v>15</v>
      </c>
      <c r="H112" s="4"/>
      <c r="I112" s="4" t="str">
        <f>+VLOOKUP(G112,DATOS!$Q$4:$S$24,3,0)</f>
        <v/>
      </c>
      <c r="J112" s="4"/>
      <c r="K112" s="4"/>
      <c r="L112" s="4"/>
      <c r="M112" s="4"/>
      <c r="N112" s="4"/>
      <c r="O112" s="4"/>
      <c r="P112" s="3"/>
    </row>
    <row r="113" spans="5:16" hidden="1" x14ac:dyDescent="0.25">
      <c r="E113" s="4" t="s">
        <v>18</v>
      </c>
      <c r="F113" s="4" t="s">
        <v>3</v>
      </c>
      <c r="G113" s="4" t="s">
        <v>19</v>
      </c>
      <c r="H113" s="4" t="s">
        <v>20</v>
      </c>
      <c r="I113" s="4" t="s">
        <v>21</v>
      </c>
      <c r="J113" s="4"/>
      <c r="K113" s="4" t="s">
        <v>22</v>
      </c>
      <c r="L113" s="4" t="s">
        <v>9</v>
      </c>
      <c r="M113" s="4" t="s">
        <v>10</v>
      </c>
      <c r="N113" s="4"/>
      <c r="O113" s="4" t="s">
        <v>12</v>
      </c>
      <c r="P113" s="3"/>
    </row>
    <row r="114" spans="5:16" hidden="1" x14ac:dyDescent="0.25">
      <c r="E114" s="4" t="s">
        <v>33</v>
      </c>
      <c r="F114" s="4" t="s">
        <v>15</v>
      </c>
      <c r="G114" s="4" t="s">
        <v>15</v>
      </c>
      <c r="H114" s="4"/>
      <c r="I114" s="4" t="str">
        <f>+VLOOKUP(G114,DATOS!$Q$4:$S$24,3,0)</f>
        <v/>
      </c>
      <c r="J114" s="4"/>
      <c r="K114" s="4"/>
      <c r="L114" s="4"/>
      <c r="M114" s="4"/>
      <c r="N114" s="4"/>
      <c r="O114" s="4"/>
      <c r="P114" s="3"/>
    </row>
    <row r="115" spans="5:16" hidden="1" x14ac:dyDescent="0.25">
      <c r="E115" s="4" t="s">
        <v>33</v>
      </c>
      <c r="F115" s="4" t="s">
        <v>15</v>
      </c>
      <c r="G115" s="4" t="s">
        <v>15</v>
      </c>
      <c r="H115" s="4"/>
      <c r="I115" s="4" t="str">
        <f>+VLOOKUP(G115,DATOS!$Q$4:$S$24,3,0)</f>
        <v/>
      </c>
      <c r="J115" s="4"/>
      <c r="K115" s="4"/>
      <c r="L115" s="4"/>
      <c r="M115" s="4"/>
      <c r="N115" s="4"/>
      <c r="O115" s="4"/>
      <c r="P115" s="3"/>
    </row>
    <row r="116" spans="5:16" hidden="1" x14ac:dyDescent="0.25">
      <c r="E116" s="4" t="s">
        <v>33</v>
      </c>
      <c r="F116" s="4" t="s">
        <v>15</v>
      </c>
      <c r="G116" s="4" t="s">
        <v>15</v>
      </c>
      <c r="H116" s="4"/>
      <c r="I116" s="4" t="str">
        <f>+VLOOKUP(G116,DATOS!$Q$4:$S$24,3,0)</f>
        <v/>
      </c>
      <c r="J116" s="4"/>
      <c r="K116" s="4"/>
      <c r="L116" s="4"/>
      <c r="M116" s="4"/>
      <c r="N116" s="4"/>
      <c r="O116" s="4"/>
      <c r="P116" s="3"/>
    </row>
    <row r="117" spans="5:16" hidden="1" x14ac:dyDescent="0.25">
      <c r="E117" s="4" t="s">
        <v>33</v>
      </c>
      <c r="F117" s="4" t="s">
        <v>15</v>
      </c>
      <c r="G117" s="4" t="s">
        <v>15</v>
      </c>
      <c r="H117" s="4"/>
      <c r="I117" s="4" t="str">
        <f>+VLOOKUP(G117,DATOS!$Q$4:$S$24,3,0)</f>
        <v/>
      </c>
      <c r="J117" s="4"/>
      <c r="K117" s="4"/>
      <c r="L117" s="4"/>
      <c r="M117" s="4"/>
      <c r="N117" s="4"/>
      <c r="O117" s="4"/>
      <c r="P117" s="3"/>
    </row>
    <row r="118" spans="5:16" hidden="1" x14ac:dyDescent="0.25">
      <c r="E118" s="4" t="s">
        <v>33</v>
      </c>
      <c r="F118" s="4" t="s">
        <v>15</v>
      </c>
      <c r="G118" s="4" t="s">
        <v>15</v>
      </c>
      <c r="H118" s="4"/>
      <c r="I118" s="4" t="str">
        <f>+VLOOKUP(G118,DATOS!$Q$4:$S$24,3,0)</f>
        <v/>
      </c>
      <c r="J118" s="4"/>
      <c r="K118" s="4"/>
      <c r="L118" s="4"/>
      <c r="M118" s="4"/>
      <c r="N118" s="4"/>
      <c r="O118" s="4"/>
      <c r="P118" s="3"/>
    </row>
    <row r="119" spans="5:16" hidden="1" x14ac:dyDescent="0.25">
      <c r="E119" s="4" t="s">
        <v>33</v>
      </c>
      <c r="F119" s="4" t="s">
        <v>15</v>
      </c>
      <c r="G119" s="4" t="s">
        <v>15</v>
      </c>
      <c r="H119" s="4"/>
      <c r="I119" s="4" t="str">
        <f>+VLOOKUP(G119,DATOS!$Q$4:$S$24,3,0)</f>
        <v/>
      </c>
      <c r="J119" s="4"/>
      <c r="K119" s="4"/>
      <c r="L119" s="4"/>
      <c r="M119" s="4"/>
      <c r="N119" s="4"/>
      <c r="O119" s="4"/>
      <c r="P119" s="3"/>
    </row>
    <row r="120" spans="5:16" hidden="1" x14ac:dyDescent="0.25">
      <c r="E120" s="4" t="s">
        <v>33</v>
      </c>
      <c r="F120" s="4" t="s">
        <v>15</v>
      </c>
      <c r="G120" s="4" t="s">
        <v>15</v>
      </c>
      <c r="H120" s="4"/>
      <c r="I120" s="4" t="str">
        <f>+VLOOKUP(G120,DATOS!$Q$4:$S$24,3,0)</f>
        <v/>
      </c>
      <c r="J120" s="4"/>
      <c r="K120" s="4"/>
      <c r="L120" s="4"/>
      <c r="M120" s="4"/>
      <c r="N120" s="4"/>
      <c r="O120" s="4"/>
      <c r="P120" s="3"/>
    </row>
    <row r="121" spans="5:16" hidden="1" x14ac:dyDescent="0.25">
      <c r="E121" s="4" t="s">
        <v>18</v>
      </c>
      <c r="F121" s="4" t="s">
        <v>3</v>
      </c>
      <c r="G121" s="4" t="s">
        <v>19</v>
      </c>
      <c r="H121" s="4" t="s">
        <v>20</v>
      </c>
      <c r="I121" s="4" t="s">
        <v>21</v>
      </c>
      <c r="J121" s="4"/>
      <c r="K121" s="4" t="s">
        <v>22</v>
      </c>
      <c r="L121" s="4" t="s">
        <v>9</v>
      </c>
      <c r="M121" s="4" t="s">
        <v>10</v>
      </c>
      <c r="N121" s="4"/>
      <c r="O121" s="4" t="s">
        <v>12</v>
      </c>
      <c r="P121" s="3"/>
    </row>
    <row r="122" spans="5:16" hidden="1" x14ac:dyDescent="0.25">
      <c r="E122" s="4" t="s">
        <v>34</v>
      </c>
      <c r="F122" s="4" t="s">
        <v>15</v>
      </c>
      <c r="G122" s="4" t="s">
        <v>15</v>
      </c>
      <c r="H122" s="4"/>
      <c r="I122" s="4" t="str">
        <f>+VLOOKUP(G122,DATOS!$Q$4:$S$24,3,0)</f>
        <v/>
      </c>
      <c r="J122" s="4"/>
      <c r="K122" s="4"/>
      <c r="L122" s="4"/>
      <c r="M122" s="4"/>
      <c r="N122" s="4"/>
      <c r="O122" s="4"/>
      <c r="P122" s="3"/>
    </row>
    <row r="123" spans="5:16" hidden="1" x14ac:dyDescent="0.25">
      <c r="E123" s="4" t="s">
        <v>34</v>
      </c>
      <c r="F123" s="4" t="s">
        <v>15</v>
      </c>
      <c r="G123" s="4" t="s">
        <v>15</v>
      </c>
      <c r="H123" s="4"/>
      <c r="I123" s="4" t="str">
        <f>+VLOOKUP(G123,DATOS!$Q$4:$S$24,3,0)</f>
        <v/>
      </c>
      <c r="J123" s="4"/>
      <c r="K123" s="4"/>
      <c r="L123" s="4"/>
      <c r="M123" s="4"/>
      <c r="N123" s="4"/>
      <c r="O123" s="4"/>
      <c r="P123" s="3"/>
    </row>
    <row r="124" spans="5:16" hidden="1" x14ac:dyDescent="0.25">
      <c r="E124" s="4" t="s">
        <v>34</v>
      </c>
      <c r="F124" s="4" t="s">
        <v>15</v>
      </c>
      <c r="G124" s="4" t="s">
        <v>15</v>
      </c>
      <c r="H124" s="4"/>
      <c r="I124" s="4" t="str">
        <f>+VLOOKUP(G124,DATOS!$Q$4:$S$24,3,0)</f>
        <v/>
      </c>
      <c r="J124" s="4"/>
      <c r="K124" s="4"/>
      <c r="L124" s="4"/>
      <c r="M124" s="4"/>
      <c r="N124" s="4"/>
      <c r="O124" s="4"/>
      <c r="P124" s="3"/>
    </row>
    <row r="125" spans="5:16" hidden="1" x14ac:dyDescent="0.25">
      <c r="E125" s="4" t="s">
        <v>34</v>
      </c>
      <c r="F125" s="4" t="s">
        <v>15</v>
      </c>
      <c r="G125" s="4" t="s">
        <v>15</v>
      </c>
      <c r="H125" s="4"/>
      <c r="I125" s="4" t="str">
        <f>+VLOOKUP(G125,DATOS!$Q$4:$S$24,3,0)</f>
        <v/>
      </c>
      <c r="J125" s="4"/>
      <c r="K125" s="4"/>
      <c r="L125" s="4"/>
      <c r="M125" s="4"/>
      <c r="N125" s="4"/>
      <c r="O125" s="4"/>
      <c r="P125" s="3"/>
    </row>
    <row r="126" spans="5:16" hidden="1" x14ac:dyDescent="0.25">
      <c r="E126" s="4" t="s">
        <v>34</v>
      </c>
      <c r="F126" s="4" t="s">
        <v>15</v>
      </c>
      <c r="G126" s="4" t="s">
        <v>15</v>
      </c>
      <c r="H126" s="4"/>
      <c r="I126" s="4" t="str">
        <f>+VLOOKUP(G126,DATOS!$Q$4:$S$24,3,0)</f>
        <v/>
      </c>
      <c r="J126" s="4"/>
      <c r="K126" s="4"/>
      <c r="L126" s="4"/>
      <c r="M126" s="4"/>
      <c r="N126" s="4"/>
      <c r="O126" s="4"/>
      <c r="P126" s="3"/>
    </row>
    <row r="127" spans="5:16" hidden="1" x14ac:dyDescent="0.25">
      <c r="E127" s="4" t="s">
        <v>34</v>
      </c>
      <c r="F127" s="4" t="s">
        <v>15</v>
      </c>
      <c r="G127" s="4" t="s">
        <v>15</v>
      </c>
      <c r="H127" s="4"/>
      <c r="I127" s="4" t="str">
        <f>+VLOOKUP(G127,DATOS!$Q$4:$S$24,3,0)</f>
        <v/>
      </c>
      <c r="J127" s="4"/>
      <c r="K127" s="4"/>
      <c r="L127" s="4"/>
      <c r="M127" s="4"/>
      <c r="N127" s="4"/>
      <c r="O127" s="4"/>
      <c r="P127" s="3"/>
    </row>
    <row r="128" spans="5:16" hidden="1" x14ac:dyDescent="0.25">
      <c r="E128" s="4" t="s">
        <v>34</v>
      </c>
      <c r="F128" s="4" t="s">
        <v>15</v>
      </c>
      <c r="G128" s="4" t="s">
        <v>15</v>
      </c>
      <c r="H128" s="4"/>
      <c r="I128" s="4" t="str">
        <f>+VLOOKUP(G128,DATOS!$Q$4:$S$24,3,0)</f>
        <v/>
      </c>
      <c r="J128" s="4"/>
      <c r="K128" s="4"/>
      <c r="L128" s="4"/>
      <c r="M128" s="4"/>
      <c r="N128" s="4"/>
      <c r="O128" s="4"/>
      <c r="P128" s="3"/>
    </row>
    <row r="129" spans="5:16" hidden="1" x14ac:dyDescent="0.25">
      <c r="E129" s="4" t="s">
        <v>18</v>
      </c>
      <c r="F129" s="4" t="s">
        <v>3</v>
      </c>
      <c r="G129" s="4" t="s">
        <v>19</v>
      </c>
      <c r="H129" s="4" t="s">
        <v>20</v>
      </c>
      <c r="I129" s="4" t="s">
        <v>21</v>
      </c>
      <c r="J129" s="4"/>
      <c r="K129" s="4" t="s">
        <v>22</v>
      </c>
      <c r="L129" s="4" t="s">
        <v>9</v>
      </c>
      <c r="M129" s="4" t="s">
        <v>10</v>
      </c>
      <c r="N129" s="4"/>
      <c r="O129" s="4" t="s">
        <v>12</v>
      </c>
      <c r="P129" s="3"/>
    </row>
    <row r="130" spans="5:16" hidden="1" x14ac:dyDescent="0.25">
      <c r="E130" s="4" t="s">
        <v>35</v>
      </c>
      <c r="F130" s="4" t="s">
        <v>15</v>
      </c>
      <c r="G130" s="4" t="s">
        <v>15</v>
      </c>
      <c r="H130" s="4"/>
      <c r="I130" s="4" t="str">
        <f>+VLOOKUP(G130,DATOS!$Q$4:$S$24,3,0)</f>
        <v/>
      </c>
      <c r="J130" s="4"/>
      <c r="K130" s="4"/>
      <c r="L130" s="4"/>
      <c r="M130" s="4"/>
      <c r="N130" s="4"/>
      <c r="O130" s="4"/>
      <c r="P130" s="3"/>
    </row>
    <row r="131" spans="5:16" hidden="1" x14ac:dyDescent="0.25">
      <c r="E131" s="4" t="s">
        <v>35</v>
      </c>
      <c r="F131" s="4" t="s">
        <v>15</v>
      </c>
      <c r="G131" s="4" t="s">
        <v>15</v>
      </c>
      <c r="H131" s="4"/>
      <c r="I131" s="4" t="str">
        <f>+VLOOKUP(G131,DATOS!$Q$4:$S$24,3,0)</f>
        <v/>
      </c>
      <c r="J131" s="4"/>
      <c r="K131" s="4"/>
      <c r="L131" s="4"/>
      <c r="M131" s="4"/>
      <c r="N131" s="4"/>
      <c r="O131" s="4"/>
      <c r="P131" s="3"/>
    </row>
    <row r="132" spans="5:16" hidden="1" x14ac:dyDescent="0.25">
      <c r="E132" s="4" t="s">
        <v>35</v>
      </c>
      <c r="F132" s="4" t="s">
        <v>15</v>
      </c>
      <c r="G132" s="4" t="s">
        <v>15</v>
      </c>
      <c r="H132" s="4"/>
      <c r="I132" s="4" t="str">
        <f>+VLOOKUP(G132,DATOS!$Q$4:$S$24,3,0)</f>
        <v/>
      </c>
      <c r="J132" s="4"/>
      <c r="K132" s="4"/>
      <c r="L132" s="4"/>
      <c r="M132" s="4"/>
      <c r="N132" s="4"/>
      <c r="O132" s="4"/>
      <c r="P132" s="3"/>
    </row>
    <row r="133" spans="5:16" hidden="1" x14ac:dyDescent="0.25">
      <c r="E133" s="4" t="s">
        <v>35</v>
      </c>
      <c r="F133" s="4" t="s">
        <v>15</v>
      </c>
      <c r="G133" s="4" t="s">
        <v>15</v>
      </c>
      <c r="H133" s="4"/>
      <c r="I133" s="4" t="str">
        <f>+VLOOKUP(G133,DATOS!$Q$4:$S$24,3,0)</f>
        <v/>
      </c>
      <c r="J133" s="4"/>
      <c r="K133" s="4"/>
      <c r="L133" s="4"/>
      <c r="M133" s="4"/>
      <c r="N133" s="4"/>
      <c r="O133" s="4"/>
      <c r="P133" s="3"/>
    </row>
    <row r="134" spans="5:16" hidden="1" x14ac:dyDescent="0.25">
      <c r="E134" s="4" t="s">
        <v>35</v>
      </c>
      <c r="F134" s="4" t="s">
        <v>15</v>
      </c>
      <c r="G134" s="4" t="s">
        <v>15</v>
      </c>
      <c r="H134" s="4"/>
      <c r="I134" s="4" t="str">
        <f>+VLOOKUP(G134,DATOS!$Q$4:$S$24,3,0)</f>
        <v/>
      </c>
      <c r="J134" s="4"/>
      <c r="K134" s="4"/>
      <c r="L134" s="4"/>
      <c r="M134" s="4"/>
      <c r="N134" s="4"/>
      <c r="O134" s="4"/>
      <c r="P134" s="3"/>
    </row>
    <row r="135" spans="5:16" hidden="1" x14ac:dyDescent="0.25">
      <c r="E135" s="4" t="s">
        <v>35</v>
      </c>
      <c r="F135" s="4" t="s">
        <v>15</v>
      </c>
      <c r="G135" s="4" t="s">
        <v>15</v>
      </c>
      <c r="H135" s="4"/>
      <c r="I135" s="4" t="str">
        <f>+VLOOKUP(G135,DATOS!$Q$4:$S$24,3,0)</f>
        <v/>
      </c>
      <c r="J135" s="4"/>
      <c r="K135" s="4"/>
      <c r="L135" s="4"/>
      <c r="M135" s="4"/>
      <c r="N135" s="4"/>
      <c r="O135" s="4"/>
      <c r="P135" s="3"/>
    </row>
    <row r="136" spans="5:16" hidden="1" x14ac:dyDescent="0.25">
      <c r="E136" s="4" t="s">
        <v>35</v>
      </c>
      <c r="F136" s="4" t="s">
        <v>15</v>
      </c>
      <c r="G136" s="4" t="s">
        <v>15</v>
      </c>
      <c r="H136" s="4"/>
      <c r="I136" s="4" t="str">
        <f>+VLOOKUP(G136,DATOS!$Q$4:$S$24,3,0)</f>
        <v/>
      </c>
      <c r="J136" s="4"/>
      <c r="K136" s="4"/>
      <c r="L136" s="4"/>
      <c r="M136" s="4"/>
      <c r="N136" s="4"/>
      <c r="O136" s="4"/>
      <c r="P136" s="3"/>
    </row>
    <row r="137" spans="5:16" hidden="1" x14ac:dyDescent="0.25">
      <c r="E137" s="4" t="s">
        <v>18</v>
      </c>
      <c r="F137" s="4" t="s">
        <v>3</v>
      </c>
      <c r="G137" s="4" t="s">
        <v>19</v>
      </c>
      <c r="H137" s="4" t="s">
        <v>20</v>
      </c>
      <c r="I137" s="4" t="s">
        <v>21</v>
      </c>
      <c r="J137" s="4"/>
      <c r="K137" s="4" t="s">
        <v>22</v>
      </c>
      <c r="L137" s="4" t="s">
        <v>9</v>
      </c>
      <c r="M137" s="4" t="s">
        <v>10</v>
      </c>
      <c r="N137" s="4"/>
      <c r="O137" s="4" t="s">
        <v>12</v>
      </c>
      <c r="P137" s="3"/>
    </row>
    <row r="138" spans="5:16" hidden="1" x14ac:dyDescent="0.25">
      <c r="E138" s="4" t="s">
        <v>36</v>
      </c>
      <c r="F138" s="4" t="s">
        <v>15</v>
      </c>
      <c r="G138" s="4" t="s">
        <v>15</v>
      </c>
      <c r="H138" s="4"/>
      <c r="I138" s="4" t="str">
        <f>+VLOOKUP(G138,DATOS!$Q$4:$S$24,3,0)</f>
        <v/>
      </c>
      <c r="J138" s="4"/>
      <c r="K138" s="4"/>
      <c r="L138" s="4"/>
      <c r="M138" s="4"/>
      <c r="N138" s="4"/>
      <c r="O138" s="4"/>
      <c r="P138" s="3"/>
    </row>
    <row r="139" spans="5:16" hidden="1" x14ac:dyDescent="0.25">
      <c r="E139" s="4" t="s">
        <v>36</v>
      </c>
      <c r="F139" s="4" t="s">
        <v>15</v>
      </c>
      <c r="G139" s="4" t="s">
        <v>15</v>
      </c>
      <c r="H139" s="4"/>
      <c r="I139" s="4" t="str">
        <f>+VLOOKUP(G139,DATOS!$Q$4:$S$24,3,0)</f>
        <v/>
      </c>
      <c r="J139" s="4"/>
      <c r="K139" s="4"/>
      <c r="L139" s="4"/>
      <c r="M139" s="4"/>
      <c r="N139" s="4"/>
      <c r="O139" s="4"/>
      <c r="P139" s="3"/>
    </row>
    <row r="140" spans="5:16" hidden="1" x14ac:dyDescent="0.25">
      <c r="E140" s="4" t="s">
        <v>36</v>
      </c>
      <c r="F140" s="4" t="s">
        <v>15</v>
      </c>
      <c r="G140" s="4" t="s">
        <v>15</v>
      </c>
      <c r="H140" s="4"/>
      <c r="I140" s="4" t="str">
        <f>+VLOOKUP(G140,DATOS!$Q$4:$S$24,3,0)</f>
        <v/>
      </c>
      <c r="J140" s="4"/>
      <c r="K140" s="4"/>
      <c r="L140" s="4"/>
      <c r="M140" s="4"/>
      <c r="N140" s="4"/>
      <c r="O140" s="4"/>
      <c r="P140" s="3"/>
    </row>
    <row r="141" spans="5:16" hidden="1" x14ac:dyDescent="0.25">
      <c r="E141" s="4" t="s">
        <v>36</v>
      </c>
      <c r="F141" s="4" t="s">
        <v>15</v>
      </c>
      <c r="G141" s="4" t="s">
        <v>15</v>
      </c>
      <c r="H141" s="4"/>
      <c r="I141" s="4" t="str">
        <f>+VLOOKUP(G141,DATOS!$Q$4:$S$24,3,0)</f>
        <v/>
      </c>
      <c r="J141" s="4"/>
      <c r="K141" s="4"/>
      <c r="L141" s="4"/>
      <c r="M141" s="4"/>
      <c r="N141" s="4"/>
      <c r="O141" s="4"/>
      <c r="P141" s="3"/>
    </row>
    <row r="142" spans="5:16" hidden="1" x14ac:dyDescent="0.25">
      <c r="E142" s="4" t="s">
        <v>36</v>
      </c>
      <c r="F142" s="4" t="s">
        <v>15</v>
      </c>
      <c r="G142" s="4" t="s">
        <v>15</v>
      </c>
      <c r="H142" s="4"/>
      <c r="I142" s="4" t="str">
        <f>+VLOOKUP(G142,DATOS!$Q$4:$S$24,3,0)</f>
        <v/>
      </c>
      <c r="J142" s="4"/>
      <c r="K142" s="4"/>
      <c r="L142" s="4"/>
      <c r="M142" s="4"/>
      <c r="N142" s="4"/>
      <c r="O142" s="4"/>
      <c r="P142" s="3"/>
    </row>
    <row r="143" spans="5:16" hidden="1" x14ac:dyDescent="0.25">
      <c r="E143" s="4" t="s">
        <v>36</v>
      </c>
      <c r="F143" s="4" t="s">
        <v>15</v>
      </c>
      <c r="G143" s="4" t="s">
        <v>15</v>
      </c>
      <c r="H143" s="4"/>
      <c r="I143" s="4" t="str">
        <f>+VLOOKUP(G143,DATOS!$Q$4:$S$24,3,0)</f>
        <v/>
      </c>
      <c r="J143" s="4"/>
      <c r="K143" s="4"/>
      <c r="L143" s="4"/>
      <c r="M143" s="4"/>
      <c r="N143" s="4"/>
      <c r="O143" s="4"/>
      <c r="P143" s="3"/>
    </row>
    <row r="144" spans="5:16" hidden="1" x14ac:dyDescent="0.25">
      <c r="E144" s="4" t="s">
        <v>18</v>
      </c>
      <c r="F144" s="4" t="s">
        <v>3</v>
      </c>
      <c r="G144" s="4" t="s">
        <v>19</v>
      </c>
      <c r="H144" s="4" t="s">
        <v>20</v>
      </c>
      <c r="I144" s="4" t="s">
        <v>21</v>
      </c>
      <c r="J144" s="4"/>
      <c r="K144" s="4" t="s">
        <v>22</v>
      </c>
      <c r="L144" s="4" t="s">
        <v>9</v>
      </c>
      <c r="M144" s="4" t="s">
        <v>10</v>
      </c>
      <c r="N144" s="4"/>
      <c r="O144" s="4" t="s">
        <v>12</v>
      </c>
      <c r="P144" s="3"/>
    </row>
    <row r="145" spans="5:16" hidden="1" x14ac:dyDescent="0.25">
      <c r="E145" s="4" t="s">
        <v>37</v>
      </c>
      <c r="F145" s="4" t="s">
        <v>15</v>
      </c>
      <c r="G145" s="4" t="s">
        <v>15</v>
      </c>
      <c r="H145" s="4"/>
      <c r="I145" s="4" t="str">
        <f>+VLOOKUP(G145,DATOS!$Q$4:$S$24,3,0)</f>
        <v/>
      </c>
      <c r="J145" s="4"/>
      <c r="K145" s="4"/>
      <c r="L145" s="4"/>
      <c r="M145" s="4"/>
      <c r="N145" s="4"/>
      <c r="O145" s="4"/>
      <c r="P145" s="3"/>
    </row>
    <row r="146" spans="5:16" hidden="1" x14ac:dyDescent="0.25">
      <c r="E146" s="4" t="s">
        <v>37</v>
      </c>
      <c r="F146" s="4" t="s">
        <v>15</v>
      </c>
      <c r="G146" s="4" t="s">
        <v>15</v>
      </c>
      <c r="H146" s="4"/>
      <c r="I146" s="4" t="str">
        <f>+VLOOKUP(G146,DATOS!$Q$4:$S$24,3,0)</f>
        <v/>
      </c>
      <c r="J146" s="4"/>
      <c r="K146" s="4"/>
      <c r="L146" s="4"/>
      <c r="M146" s="4"/>
      <c r="N146" s="4"/>
      <c r="O146" s="4"/>
      <c r="P146" s="3"/>
    </row>
    <row r="147" spans="5:16" hidden="1" x14ac:dyDescent="0.25">
      <c r="E147" s="4" t="s">
        <v>37</v>
      </c>
      <c r="F147" s="4" t="s">
        <v>15</v>
      </c>
      <c r="G147" s="4" t="s">
        <v>15</v>
      </c>
      <c r="H147" s="4"/>
      <c r="I147" s="4" t="str">
        <f>+VLOOKUP(G147,DATOS!$Q$4:$S$24,3,0)</f>
        <v/>
      </c>
      <c r="J147" s="4"/>
      <c r="K147" s="4"/>
      <c r="L147" s="4"/>
      <c r="M147" s="4"/>
      <c r="N147" s="4"/>
      <c r="O147" s="4"/>
      <c r="P147" s="3"/>
    </row>
    <row r="148" spans="5:16" hidden="1" x14ac:dyDescent="0.25">
      <c r="E148" s="4" t="s">
        <v>37</v>
      </c>
      <c r="F148" s="4" t="s">
        <v>15</v>
      </c>
      <c r="G148" s="4" t="s">
        <v>15</v>
      </c>
      <c r="H148" s="4"/>
      <c r="I148" s="4" t="str">
        <f>+VLOOKUP(G148,DATOS!$Q$4:$S$24,3,0)</f>
        <v/>
      </c>
      <c r="J148" s="4"/>
      <c r="K148" s="4"/>
      <c r="L148" s="4"/>
      <c r="M148" s="4"/>
      <c r="N148" s="4"/>
      <c r="O148" s="4"/>
      <c r="P148" s="3"/>
    </row>
    <row r="149" spans="5:16" hidden="1" x14ac:dyDescent="0.25">
      <c r="E149" s="4" t="s">
        <v>37</v>
      </c>
      <c r="F149" s="4" t="s">
        <v>15</v>
      </c>
      <c r="G149" s="4" t="s">
        <v>15</v>
      </c>
      <c r="H149" s="4"/>
      <c r="I149" s="4" t="str">
        <f>+VLOOKUP(G149,DATOS!$Q$4:$S$24,3,0)</f>
        <v/>
      </c>
      <c r="J149" s="4"/>
      <c r="K149" s="4"/>
      <c r="L149" s="4"/>
      <c r="M149" s="4"/>
      <c r="N149" s="4"/>
      <c r="O149" s="4"/>
      <c r="P149" s="3"/>
    </row>
    <row r="150" spans="5:16" hidden="1" x14ac:dyDescent="0.25">
      <c r="E150" s="4" t="s">
        <v>37</v>
      </c>
      <c r="F150" s="4" t="s">
        <v>15</v>
      </c>
      <c r="G150" s="4" t="s">
        <v>15</v>
      </c>
      <c r="H150" s="4"/>
      <c r="I150" s="4" t="str">
        <f>+VLOOKUP(G150,DATOS!$Q$4:$S$24,3,0)</f>
        <v/>
      </c>
      <c r="J150" s="4"/>
      <c r="K150" s="4"/>
      <c r="L150" s="4"/>
      <c r="M150" s="4"/>
      <c r="N150" s="4"/>
      <c r="O150" s="4"/>
      <c r="P150" s="3"/>
    </row>
    <row r="151" spans="5:16" hidden="1" x14ac:dyDescent="0.25">
      <c r="E151" s="4" t="s">
        <v>37</v>
      </c>
      <c r="F151" s="4" t="s">
        <v>15</v>
      </c>
      <c r="G151" s="4" t="s">
        <v>15</v>
      </c>
      <c r="H151" s="4"/>
      <c r="I151" s="4" t="str">
        <f>+VLOOKUP(G151,DATOS!$Q$4:$S$24,3,0)</f>
        <v/>
      </c>
      <c r="J151" s="4"/>
      <c r="K151" s="4"/>
      <c r="L151" s="4"/>
      <c r="M151" s="4"/>
      <c r="N151" s="4"/>
      <c r="O151" s="4"/>
      <c r="P151" s="3"/>
    </row>
    <row r="152" spans="5:16" hidden="1" x14ac:dyDescent="0.25">
      <c r="E152" s="4" t="s">
        <v>18</v>
      </c>
      <c r="F152" s="4" t="s">
        <v>3</v>
      </c>
      <c r="G152" s="4" t="s">
        <v>19</v>
      </c>
      <c r="H152" s="4" t="s">
        <v>20</v>
      </c>
      <c r="I152" s="4" t="s">
        <v>21</v>
      </c>
      <c r="J152" s="4"/>
      <c r="K152" s="4" t="s">
        <v>22</v>
      </c>
      <c r="L152" s="4" t="s">
        <v>9</v>
      </c>
      <c r="M152" s="4" t="s">
        <v>10</v>
      </c>
      <c r="N152" s="4"/>
      <c r="O152" s="4" t="s">
        <v>12</v>
      </c>
      <c r="P152" s="3"/>
    </row>
    <row r="153" spans="5:16" hidden="1" x14ac:dyDescent="0.25">
      <c r="E153" s="4" t="s">
        <v>38</v>
      </c>
      <c r="F153" s="4" t="s">
        <v>15</v>
      </c>
      <c r="G153" s="4" t="s">
        <v>15</v>
      </c>
      <c r="H153" s="4"/>
      <c r="I153" s="4" t="str">
        <f>+VLOOKUP(G153,DATOS!$Q$4:$S$24,3,0)</f>
        <v/>
      </c>
      <c r="J153" s="4"/>
      <c r="K153" s="4"/>
      <c r="L153" s="4"/>
      <c r="M153" s="4"/>
      <c r="N153" s="4"/>
      <c r="O153" s="4"/>
      <c r="P153" s="3"/>
    </row>
    <row r="154" spans="5:16" hidden="1" x14ac:dyDescent="0.25">
      <c r="E154" s="4" t="s">
        <v>38</v>
      </c>
      <c r="F154" s="4" t="s">
        <v>15</v>
      </c>
      <c r="G154" s="4" t="s">
        <v>15</v>
      </c>
      <c r="H154" s="4"/>
      <c r="I154" s="4" t="str">
        <f>+VLOOKUP(G154,DATOS!$Q$4:$S$24,3,0)</f>
        <v/>
      </c>
      <c r="J154" s="4"/>
      <c r="K154" s="4"/>
      <c r="L154" s="4"/>
      <c r="M154" s="4"/>
      <c r="N154" s="4"/>
      <c r="O154" s="4"/>
      <c r="P154" s="3"/>
    </row>
    <row r="155" spans="5:16" hidden="1" x14ac:dyDescent="0.25">
      <c r="E155" s="4" t="s">
        <v>38</v>
      </c>
      <c r="F155" s="4" t="s">
        <v>15</v>
      </c>
      <c r="G155" s="4" t="s">
        <v>15</v>
      </c>
      <c r="H155" s="4"/>
      <c r="I155" s="4" t="str">
        <f>+VLOOKUP(G155,DATOS!$Q$4:$S$24,3,0)</f>
        <v/>
      </c>
      <c r="J155" s="4"/>
      <c r="K155" s="4"/>
      <c r="L155" s="4"/>
      <c r="M155" s="4"/>
      <c r="N155" s="4"/>
      <c r="O155" s="4"/>
      <c r="P155" s="3"/>
    </row>
    <row r="156" spans="5:16" hidden="1" x14ac:dyDescent="0.25">
      <c r="E156" s="4" t="s">
        <v>38</v>
      </c>
      <c r="F156" s="4" t="s">
        <v>15</v>
      </c>
      <c r="G156" s="4" t="s">
        <v>15</v>
      </c>
      <c r="H156" s="4"/>
      <c r="I156" s="4" t="str">
        <f>+VLOOKUP(G156,DATOS!$Q$4:$S$24,3,0)</f>
        <v/>
      </c>
      <c r="J156" s="4"/>
      <c r="K156" s="4"/>
      <c r="L156" s="4"/>
      <c r="M156" s="4"/>
      <c r="N156" s="4"/>
      <c r="O156" s="4"/>
      <c r="P156" s="3"/>
    </row>
    <row r="157" spans="5:16" hidden="1" x14ac:dyDescent="0.25">
      <c r="E157" s="4" t="s">
        <v>38</v>
      </c>
      <c r="F157" s="4" t="s">
        <v>15</v>
      </c>
      <c r="G157" s="4" t="s">
        <v>15</v>
      </c>
      <c r="H157" s="4"/>
      <c r="I157" s="4" t="str">
        <f>+VLOOKUP(G157,DATOS!$Q$4:$S$24,3,0)</f>
        <v/>
      </c>
      <c r="J157" s="4"/>
      <c r="K157" s="4"/>
      <c r="L157" s="4"/>
      <c r="M157" s="4"/>
      <c r="N157" s="4"/>
      <c r="O157" s="4"/>
      <c r="P157" s="3"/>
    </row>
    <row r="158" spans="5:16" hidden="1" x14ac:dyDescent="0.25">
      <c r="E158" s="4" t="s">
        <v>38</v>
      </c>
      <c r="F158" s="4" t="s">
        <v>15</v>
      </c>
      <c r="G158" s="4" t="s">
        <v>15</v>
      </c>
      <c r="H158" s="4"/>
      <c r="I158" s="4" t="str">
        <f>+VLOOKUP(G158,DATOS!$Q$4:$S$24,3,0)</f>
        <v/>
      </c>
      <c r="J158" s="4"/>
      <c r="K158" s="4"/>
      <c r="L158" s="4"/>
      <c r="M158" s="4"/>
      <c r="N158" s="4"/>
      <c r="O158" s="4"/>
      <c r="P158" s="3"/>
    </row>
    <row r="159" spans="5:16" hidden="1" x14ac:dyDescent="0.25">
      <c r="E159" s="4" t="s">
        <v>38</v>
      </c>
      <c r="F159" s="4" t="s">
        <v>15</v>
      </c>
      <c r="G159" s="4" t="s">
        <v>15</v>
      </c>
      <c r="H159" s="4"/>
      <c r="I159" s="4" t="str">
        <f>+VLOOKUP(G159,DATOS!$Q$4:$S$24,3,0)</f>
        <v/>
      </c>
      <c r="J159" s="4"/>
      <c r="K159" s="4"/>
      <c r="L159" s="4"/>
      <c r="M159" s="4"/>
      <c r="N159" s="4"/>
      <c r="O159" s="4"/>
      <c r="P159" s="3"/>
    </row>
    <row r="160" spans="5:16" hidden="1" x14ac:dyDescent="0.25">
      <c r="E160" s="4" t="s">
        <v>18</v>
      </c>
      <c r="F160" s="4" t="s">
        <v>3</v>
      </c>
      <c r="G160" s="4" t="s">
        <v>19</v>
      </c>
      <c r="H160" s="4" t="s">
        <v>20</v>
      </c>
      <c r="I160" s="4" t="s">
        <v>21</v>
      </c>
      <c r="J160" s="4"/>
      <c r="K160" s="4" t="s">
        <v>22</v>
      </c>
      <c r="L160" s="4" t="s">
        <v>9</v>
      </c>
      <c r="M160" s="4" t="s">
        <v>10</v>
      </c>
      <c r="N160" s="4"/>
      <c r="O160" s="4" t="s">
        <v>12</v>
      </c>
      <c r="P160" s="3"/>
    </row>
    <row r="161" spans="5:16" hidden="1" x14ac:dyDescent="0.25">
      <c r="E161" s="4" t="s">
        <v>39</v>
      </c>
      <c r="F161" s="4" t="s">
        <v>15</v>
      </c>
      <c r="G161" s="4" t="s">
        <v>15</v>
      </c>
      <c r="H161" s="4"/>
      <c r="I161" s="4" t="str">
        <f>+VLOOKUP(G161,DATOS!$Q$4:$S$24,3,0)</f>
        <v/>
      </c>
      <c r="J161" s="4"/>
      <c r="K161" s="4"/>
      <c r="L161" s="4"/>
      <c r="M161" s="4"/>
      <c r="N161" s="4"/>
      <c r="O161" s="4"/>
      <c r="P161" s="3"/>
    </row>
    <row r="162" spans="5:16" hidden="1" x14ac:dyDescent="0.25">
      <c r="E162" s="4" t="s">
        <v>39</v>
      </c>
      <c r="F162" s="4" t="s">
        <v>15</v>
      </c>
      <c r="G162" s="4" t="s">
        <v>15</v>
      </c>
      <c r="H162" s="4"/>
      <c r="I162" s="4" t="str">
        <f>+VLOOKUP(G162,DATOS!$Q$4:$S$24,3,0)</f>
        <v/>
      </c>
      <c r="J162" s="4"/>
      <c r="K162" s="4"/>
      <c r="L162" s="4"/>
      <c r="M162" s="4"/>
      <c r="N162" s="4"/>
      <c r="O162" s="4"/>
      <c r="P162" s="3"/>
    </row>
    <row r="163" spans="5:16" hidden="1" x14ac:dyDescent="0.25">
      <c r="E163" s="4" t="s">
        <v>39</v>
      </c>
      <c r="F163" s="4" t="s">
        <v>15</v>
      </c>
      <c r="G163" s="4" t="s">
        <v>15</v>
      </c>
      <c r="H163" s="4"/>
      <c r="I163" s="4" t="str">
        <f>+VLOOKUP(G163,DATOS!$Q$4:$S$24,3,0)</f>
        <v/>
      </c>
      <c r="J163" s="4"/>
      <c r="K163" s="4"/>
      <c r="L163" s="4"/>
      <c r="M163" s="4"/>
      <c r="N163" s="4"/>
      <c r="O163" s="4"/>
      <c r="P163" s="3"/>
    </row>
    <row r="164" spans="5:16" hidden="1" x14ac:dyDescent="0.25">
      <c r="E164" s="4" t="s">
        <v>39</v>
      </c>
      <c r="F164" s="4" t="s">
        <v>15</v>
      </c>
      <c r="G164" s="4" t="s">
        <v>15</v>
      </c>
      <c r="H164" s="4"/>
      <c r="I164" s="4" t="str">
        <f>+VLOOKUP(G164,DATOS!$Q$4:$S$24,3,0)</f>
        <v/>
      </c>
      <c r="J164" s="4"/>
      <c r="K164" s="4"/>
      <c r="L164" s="4"/>
      <c r="M164" s="4"/>
      <c r="N164" s="4"/>
      <c r="O164" s="4"/>
      <c r="P164" s="3"/>
    </row>
    <row r="165" spans="5:16" hidden="1" x14ac:dyDescent="0.25">
      <c r="E165" s="4" t="s">
        <v>39</v>
      </c>
      <c r="F165" s="4" t="s">
        <v>15</v>
      </c>
      <c r="G165" s="4" t="s">
        <v>15</v>
      </c>
      <c r="H165" s="4"/>
      <c r="I165" s="4" t="str">
        <f>+VLOOKUP(G165,DATOS!$Q$4:$S$24,3,0)</f>
        <v/>
      </c>
      <c r="J165" s="4"/>
      <c r="K165" s="4"/>
      <c r="L165" s="4"/>
      <c r="M165" s="4"/>
      <c r="N165" s="4"/>
      <c r="O165" s="4"/>
      <c r="P165" s="3"/>
    </row>
    <row r="166" spans="5:16" hidden="1" x14ac:dyDescent="0.25">
      <c r="E166" s="4" t="s">
        <v>39</v>
      </c>
      <c r="F166" s="4" t="s">
        <v>15</v>
      </c>
      <c r="G166" s="4" t="s">
        <v>15</v>
      </c>
      <c r="H166" s="4"/>
      <c r="I166" s="4" t="str">
        <f>+VLOOKUP(G166,DATOS!$Q$4:$S$24,3,0)</f>
        <v/>
      </c>
      <c r="J166" s="4"/>
      <c r="K166" s="4"/>
      <c r="L166" s="4"/>
      <c r="M166" s="4"/>
      <c r="N166" s="4"/>
      <c r="O166" s="4"/>
      <c r="P166" s="3"/>
    </row>
    <row r="167" spans="5:16" hidden="1" x14ac:dyDescent="0.25">
      <c r="E167" s="4" t="s">
        <v>39</v>
      </c>
      <c r="F167" s="4" t="s">
        <v>15</v>
      </c>
      <c r="G167" s="4" t="s">
        <v>15</v>
      </c>
      <c r="H167" s="4"/>
      <c r="I167" s="4" t="str">
        <f>+VLOOKUP(G167,DATOS!$Q$4:$S$24,3,0)</f>
        <v/>
      </c>
      <c r="J167" s="4"/>
      <c r="K167" s="4"/>
      <c r="L167" s="4"/>
      <c r="M167" s="4"/>
      <c r="N167" s="4"/>
      <c r="O167" s="4"/>
      <c r="P167" s="3"/>
    </row>
    <row r="168" spans="5:16" hidden="1" x14ac:dyDescent="0.25">
      <c r="E168" s="4" t="s">
        <v>18</v>
      </c>
      <c r="F168" s="4" t="s">
        <v>3</v>
      </c>
      <c r="G168" s="4" t="s">
        <v>19</v>
      </c>
      <c r="H168" s="4" t="s">
        <v>20</v>
      </c>
      <c r="I168" s="4" t="s">
        <v>21</v>
      </c>
      <c r="J168" s="4"/>
      <c r="K168" s="4" t="s">
        <v>22</v>
      </c>
      <c r="L168" s="4" t="s">
        <v>9</v>
      </c>
      <c r="M168" s="4" t="s">
        <v>10</v>
      </c>
      <c r="N168" s="4"/>
      <c r="O168" s="4" t="s">
        <v>12</v>
      </c>
      <c r="P168" s="3"/>
    </row>
    <row r="169" spans="5:16" hidden="1" x14ac:dyDescent="0.25">
      <c r="E169" s="4" t="s">
        <v>40</v>
      </c>
      <c r="F169" s="4" t="s">
        <v>15</v>
      </c>
      <c r="G169" s="4" t="s">
        <v>15</v>
      </c>
      <c r="H169" s="4"/>
      <c r="I169" s="4" t="str">
        <f>+VLOOKUP(G169,DATOS!$Q$4:$S$24,3,0)</f>
        <v/>
      </c>
      <c r="J169" s="4"/>
      <c r="K169" s="4"/>
      <c r="L169" s="4"/>
      <c r="M169" s="4"/>
      <c r="N169" s="4"/>
      <c r="O169" s="4"/>
      <c r="P169" s="3"/>
    </row>
    <row r="170" spans="5:16" hidden="1" x14ac:dyDescent="0.25">
      <c r="E170" s="4" t="s">
        <v>40</v>
      </c>
      <c r="F170" s="4" t="s">
        <v>15</v>
      </c>
      <c r="G170" s="4" t="s">
        <v>15</v>
      </c>
      <c r="H170" s="4"/>
      <c r="I170" s="4" t="str">
        <f>+VLOOKUP(G170,DATOS!$Q$4:$S$24,3,0)</f>
        <v/>
      </c>
      <c r="J170" s="4"/>
      <c r="K170" s="4"/>
      <c r="L170" s="4"/>
      <c r="M170" s="4"/>
      <c r="N170" s="4"/>
      <c r="O170" s="4"/>
      <c r="P170" s="3"/>
    </row>
    <row r="171" spans="5:16" hidden="1" x14ac:dyDescent="0.25">
      <c r="E171" s="4" t="s">
        <v>40</v>
      </c>
      <c r="F171" s="4" t="s">
        <v>15</v>
      </c>
      <c r="G171" s="4" t="s">
        <v>15</v>
      </c>
      <c r="H171" s="4"/>
      <c r="I171" s="4" t="str">
        <f>+VLOOKUP(G171,DATOS!$Q$4:$S$24,3,0)</f>
        <v/>
      </c>
      <c r="J171" s="4"/>
      <c r="K171" s="4"/>
      <c r="L171" s="4"/>
      <c r="M171" s="4"/>
      <c r="N171" s="4"/>
      <c r="O171" s="4"/>
      <c r="P171" s="3"/>
    </row>
    <row r="172" spans="5:16" hidden="1" x14ac:dyDescent="0.25">
      <c r="E172" s="4" t="s">
        <v>40</v>
      </c>
      <c r="F172" s="4" t="s">
        <v>15</v>
      </c>
      <c r="G172" s="4" t="s">
        <v>15</v>
      </c>
      <c r="H172" s="4"/>
      <c r="I172" s="4" t="str">
        <f>+VLOOKUP(G172,DATOS!$Q$4:$S$24,3,0)</f>
        <v/>
      </c>
      <c r="J172" s="4"/>
      <c r="K172" s="4"/>
      <c r="L172" s="4"/>
      <c r="M172" s="4"/>
      <c r="N172" s="4"/>
      <c r="O172" s="4"/>
      <c r="P172" s="3"/>
    </row>
    <row r="173" spans="5:16" hidden="1" x14ac:dyDescent="0.25">
      <c r="E173" s="4" t="s">
        <v>40</v>
      </c>
      <c r="F173" s="4" t="s">
        <v>15</v>
      </c>
      <c r="G173" s="4" t="s">
        <v>15</v>
      </c>
      <c r="H173" s="4"/>
      <c r="I173" s="4" t="str">
        <f>+VLOOKUP(G173,DATOS!$Q$4:$S$24,3,0)</f>
        <v/>
      </c>
      <c r="J173" s="4"/>
      <c r="K173" s="4"/>
      <c r="L173" s="4"/>
      <c r="M173" s="4"/>
      <c r="N173" s="4"/>
      <c r="O173" s="4"/>
      <c r="P173" s="3"/>
    </row>
    <row r="174" spans="5:16" hidden="1" x14ac:dyDescent="0.25">
      <c r="E174" s="4" t="s">
        <v>40</v>
      </c>
      <c r="F174" s="4" t="s">
        <v>15</v>
      </c>
      <c r="G174" s="4" t="s">
        <v>15</v>
      </c>
      <c r="H174" s="4"/>
      <c r="I174" s="4" t="str">
        <f>+VLOOKUP(G174,DATOS!$Q$4:$S$24,3,0)</f>
        <v/>
      </c>
      <c r="J174" s="4"/>
      <c r="K174" s="4"/>
      <c r="L174" s="4"/>
      <c r="M174" s="4"/>
      <c r="N174" s="4"/>
      <c r="O174" s="4"/>
      <c r="P174" s="3"/>
    </row>
    <row r="175" spans="5:16" hidden="1" x14ac:dyDescent="0.25">
      <c r="E175" s="4" t="s">
        <v>40</v>
      </c>
      <c r="F175" s="4" t="s">
        <v>15</v>
      </c>
      <c r="G175" s="4" t="s">
        <v>15</v>
      </c>
      <c r="H175" s="4"/>
      <c r="I175" s="4" t="str">
        <f>+VLOOKUP(G175,DATOS!$Q$4:$S$24,3,0)</f>
        <v/>
      </c>
      <c r="J175" s="4"/>
      <c r="K175" s="4"/>
      <c r="L175" s="4"/>
      <c r="M175" s="4"/>
      <c r="N175" s="4"/>
      <c r="O175" s="4"/>
      <c r="P175" s="3"/>
    </row>
    <row r="176" spans="5:16" hidden="1" x14ac:dyDescent="0.25">
      <c r="E176" s="4" t="s">
        <v>18</v>
      </c>
      <c r="F176" s="4" t="s">
        <v>3</v>
      </c>
      <c r="G176" s="4" t="s">
        <v>19</v>
      </c>
      <c r="H176" s="4" t="s">
        <v>20</v>
      </c>
      <c r="I176" s="4" t="s">
        <v>21</v>
      </c>
      <c r="J176" s="4"/>
      <c r="K176" s="4" t="s">
        <v>22</v>
      </c>
      <c r="L176" s="4" t="s">
        <v>9</v>
      </c>
      <c r="M176" s="4" t="s">
        <v>10</v>
      </c>
      <c r="N176" s="4"/>
      <c r="O176" s="4" t="s">
        <v>12</v>
      </c>
      <c r="P176" s="3"/>
    </row>
    <row r="177" spans="5:16" hidden="1" x14ac:dyDescent="0.25">
      <c r="E177" s="4" t="s">
        <v>41</v>
      </c>
      <c r="F177" s="4" t="s">
        <v>15</v>
      </c>
      <c r="G177" s="4" t="s">
        <v>15</v>
      </c>
      <c r="H177" s="4"/>
      <c r="I177" s="4" t="str">
        <f>+VLOOKUP(G177,DATOS!$Q$4:$S$24,3,0)</f>
        <v/>
      </c>
      <c r="J177" s="4"/>
      <c r="K177" s="4"/>
      <c r="L177" s="4"/>
      <c r="M177" s="4"/>
      <c r="N177" s="4"/>
      <c r="O177" s="4"/>
      <c r="P177" s="3"/>
    </row>
    <row r="178" spans="5:16" hidden="1" x14ac:dyDescent="0.25">
      <c r="E178" s="4" t="s">
        <v>41</v>
      </c>
      <c r="F178" s="4" t="s">
        <v>15</v>
      </c>
      <c r="G178" s="4" t="s">
        <v>15</v>
      </c>
      <c r="H178" s="4"/>
      <c r="I178" s="4" t="str">
        <f>+VLOOKUP(G178,DATOS!$Q$4:$S$24,3,0)</f>
        <v/>
      </c>
      <c r="J178" s="4"/>
      <c r="K178" s="4"/>
      <c r="L178" s="4"/>
      <c r="M178" s="4"/>
      <c r="N178" s="4"/>
      <c r="O178" s="4"/>
      <c r="P178" s="3"/>
    </row>
    <row r="179" spans="5:16" hidden="1" x14ac:dyDescent="0.25">
      <c r="E179" s="4" t="s">
        <v>41</v>
      </c>
      <c r="F179" s="4" t="s">
        <v>15</v>
      </c>
      <c r="G179" s="4" t="s">
        <v>15</v>
      </c>
      <c r="H179" s="4"/>
      <c r="I179" s="4" t="str">
        <f>+VLOOKUP(G179,DATOS!$Q$4:$S$24,3,0)</f>
        <v/>
      </c>
      <c r="J179" s="4"/>
      <c r="K179" s="4"/>
      <c r="L179" s="4"/>
      <c r="M179" s="4"/>
      <c r="N179" s="4"/>
      <c r="O179" s="4"/>
      <c r="P179" s="3"/>
    </row>
    <row r="180" spans="5:16" hidden="1" x14ac:dyDescent="0.25">
      <c r="E180" s="4" t="s">
        <v>41</v>
      </c>
      <c r="F180" s="4" t="s">
        <v>15</v>
      </c>
      <c r="G180" s="4" t="s">
        <v>15</v>
      </c>
      <c r="H180" s="4"/>
      <c r="I180" s="4" t="str">
        <f>+VLOOKUP(G180,DATOS!$Q$4:$S$24,3,0)</f>
        <v/>
      </c>
      <c r="J180" s="4"/>
      <c r="K180" s="4"/>
      <c r="L180" s="4"/>
      <c r="M180" s="4"/>
      <c r="N180" s="4"/>
      <c r="O180" s="4"/>
      <c r="P180" s="3"/>
    </row>
    <row r="181" spans="5:16" hidden="1" x14ac:dyDescent="0.25">
      <c r="E181" s="4" t="s">
        <v>41</v>
      </c>
      <c r="F181" s="4" t="s">
        <v>15</v>
      </c>
      <c r="G181" s="4" t="s">
        <v>15</v>
      </c>
      <c r="H181" s="4"/>
      <c r="I181" s="4" t="str">
        <f>+VLOOKUP(G181,DATOS!$Q$4:$S$24,3,0)</f>
        <v/>
      </c>
      <c r="J181" s="4"/>
      <c r="K181" s="4"/>
      <c r="L181" s="4"/>
      <c r="M181" s="4"/>
      <c r="N181" s="4"/>
      <c r="O181" s="4"/>
      <c r="P181" s="3"/>
    </row>
    <row r="182" spans="5:16" hidden="1" x14ac:dyDescent="0.25">
      <c r="E182" s="4" t="s">
        <v>41</v>
      </c>
      <c r="F182" s="4" t="s">
        <v>15</v>
      </c>
      <c r="G182" s="4" t="s">
        <v>15</v>
      </c>
      <c r="H182" s="4"/>
      <c r="I182" s="4" t="str">
        <f>+VLOOKUP(G182,DATOS!$Q$4:$S$24,3,0)</f>
        <v/>
      </c>
      <c r="J182" s="4"/>
      <c r="K182" s="4"/>
      <c r="L182" s="4"/>
      <c r="M182" s="4"/>
      <c r="N182" s="4"/>
      <c r="O182" s="4"/>
      <c r="P182" s="3"/>
    </row>
    <row r="183" spans="5:16" hidden="1" x14ac:dyDescent="0.25">
      <c r="E183" s="4" t="s">
        <v>41</v>
      </c>
      <c r="F183" s="4" t="s">
        <v>15</v>
      </c>
      <c r="G183" s="4" t="s">
        <v>15</v>
      </c>
      <c r="H183" s="4"/>
      <c r="I183" s="4" t="str">
        <f>+VLOOKUP(G183,DATOS!$Q$4:$S$24,3,0)</f>
        <v/>
      </c>
      <c r="J183" s="4"/>
      <c r="K183" s="4"/>
      <c r="L183" s="4"/>
      <c r="M183" s="4"/>
      <c r="N183" s="4"/>
      <c r="O183" s="4"/>
      <c r="P183" s="3"/>
    </row>
    <row r="184" spans="5:16" hidden="1" x14ac:dyDescent="0.25">
      <c r="E184" s="4" t="s">
        <v>18</v>
      </c>
      <c r="F184" s="4" t="s">
        <v>3</v>
      </c>
      <c r="G184" s="4" t="s">
        <v>19</v>
      </c>
      <c r="H184" s="4" t="s">
        <v>20</v>
      </c>
      <c r="I184" s="4" t="s">
        <v>21</v>
      </c>
      <c r="J184" s="4"/>
      <c r="K184" s="4" t="s">
        <v>22</v>
      </c>
      <c r="L184" s="4" t="s">
        <v>9</v>
      </c>
      <c r="M184" s="4" t="s">
        <v>10</v>
      </c>
      <c r="N184" s="4"/>
      <c r="O184" s="4" t="s">
        <v>12</v>
      </c>
      <c r="P184" s="3"/>
    </row>
    <row r="185" spans="5:16" hidden="1" x14ac:dyDescent="0.25">
      <c r="E185" s="4" t="s">
        <v>42</v>
      </c>
      <c r="F185" s="4" t="s">
        <v>15</v>
      </c>
      <c r="G185" s="4" t="s">
        <v>15</v>
      </c>
      <c r="H185" s="4"/>
      <c r="I185" s="4" t="str">
        <f>+VLOOKUP(G185,DATOS!$Q$4:$S$24,3,0)</f>
        <v/>
      </c>
      <c r="J185" s="4"/>
      <c r="K185" s="4"/>
      <c r="L185" s="4"/>
      <c r="M185" s="4"/>
      <c r="N185" s="4"/>
      <c r="O185" s="4"/>
      <c r="P185" s="3"/>
    </row>
    <row r="186" spans="5:16" hidden="1" x14ac:dyDescent="0.25">
      <c r="E186" s="4" t="s">
        <v>42</v>
      </c>
      <c r="F186" s="4" t="s">
        <v>15</v>
      </c>
      <c r="G186" s="4" t="s">
        <v>15</v>
      </c>
      <c r="H186" s="4"/>
      <c r="I186" s="4" t="str">
        <f>+VLOOKUP(G186,DATOS!$Q$4:$S$24,3,0)</f>
        <v/>
      </c>
      <c r="J186" s="4"/>
      <c r="K186" s="4"/>
      <c r="L186" s="4"/>
      <c r="M186" s="4"/>
      <c r="N186" s="4"/>
      <c r="O186" s="4"/>
      <c r="P186" s="3"/>
    </row>
    <row r="187" spans="5:16" hidden="1" x14ac:dyDescent="0.25">
      <c r="E187" s="4" t="s">
        <v>42</v>
      </c>
      <c r="F187" s="4" t="s">
        <v>15</v>
      </c>
      <c r="G187" s="4" t="s">
        <v>15</v>
      </c>
      <c r="H187" s="4"/>
      <c r="I187" s="4" t="str">
        <f>+VLOOKUP(G187,DATOS!$Q$4:$S$24,3,0)</f>
        <v/>
      </c>
      <c r="J187" s="4"/>
      <c r="K187" s="4"/>
      <c r="L187" s="4"/>
      <c r="M187" s="4"/>
      <c r="N187" s="4"/>
      <c r="O187" s="4"/>
      <c r="P187" s="3"/>
    </row>
    <row r="188" spans="5:16" hidden="1" x14ac:dyDescent="0.25">
      <c r="E188" s="4" t="s">
        <v>42</v>
      </c>
      <c r="F188" s="4" t="s">
        <v>15</v>
      </c>
      <c r="G188" s="4" t="s">
        <v>15</v>
      </c>
      <c r="H188" s="4"/>
      <c r="I188" s="4" t="str">
        <f>+VLOOKUP(G188,DATOS!$Q$4:$S$24,3,0)</f>
        <v/>
      </c>
      <c r="J188" s="4"/>
      <c r="K188" s="4"/>
      <c r="L188" s="4"/>
      <c r="M188" s="4"/>
      <c r="N188" s="4"/>
      <c r="O188" s="4"/>
      <c r="P188" s="3"/>
    </row>
    <row r="189" spans="5:16" hidden="1" x14ac:dyDescent="0.25">
      <c r="E189" s="4" t="s">
        <v>42</v>
      </c>
      <c r="F189" s="4" t="s">
        <v>15</v>
      </c>
      <c r="G189" s="4" t="s">
        <v>15</v>
      </c>
      <c r="H189" s="4"/>
      <c r="I189" s="4" t="str">
        <f>+VLOOKUP(G189,DATOS!$Q$4:$S$24,3,0)</f>
        <v/>
      </c>
      <c r="J189" s="4"/>
      <c r="K189" s="4"/>
      <c r="L189" s="4"/>
      <c r="M189" s="4"/>
      <c r="N189" s="4"/>
      <c r="O189" s="4"/>
      <c r="P189" s="3"/>
    </row>
    <row r="190" spans="5:16" hidden="1" x14ac:dyDescent="0.25">
      <c r="E190" s="4" t="s">
        <v>42</v>
      </c>
      <c r="F190" s="4" t="s">
        <v>15</v>
      </c>
      <c r="G190" s="4" t="s">
        <v>15</v>
      </c>
      <c r="H190" s="4"/>
      <c r="I190" s="4" t="str">
        <f>+VLOOKUP(G190,DATOS!$Q$4:$S$24,3,0)</f>
        <v/>
      </c>
      <c r="J190" s="4"/>
      <c r="K190" s="4"/>
      <c r="L190" s="4"/>
      <c r="M190" s="4"/>
      <c r="N190" s="4"/>
      <c r="O190" s="4"/>
      <c r="P190" s="3"/>
    </row>
    <row r="194" spans="19:256" x14ac:dyDescent="0.25">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c r="II194" s="7"/>
      <c r="IJ194" s="7"/>
      <c r="IK194" s="7"/>
      <c r="IL194" s="7"/>
      <c r="IM194" s="7"/>
      <c r="IN194" s="7"/>
      <c r="IO194" s="7"/>
      <c r="IP194" s="7"/>
      <c r="IQ194" s="7"/>
      <c r="IR194" s="7"/>
      <c r="IS194" s="7"/>
      <c r="IT194" s="7"/>
      <c r="IU194" s="7"/>
      <c r="IV194" s="7"/>
    </row>
  </sheetData>
  <mergeCells count="13">
    <mergeCell ref="N15:N17"/>
    <mergeCell ref="J15:J17"/>
    <mergeCell ref="O11:O13"/>
    <mergeCell ref="C14:Q14"/>
    <mergeCell ref="E15:E17"/>
    <mergeCell ref="K15:K17"/>
    <mergeCell ref="O15:O17"/>
    <mergeCell ref="I15:I17"/>
    <mergeCell ref="L15:L17"/>
    <mergeCell ref="M15:M17"/>
    <mergeCell ref="F15:F17"/>
    <mergeCell ref="G15:G17"/>
    <mergeCell ref="H15:H17"/>
  </mergeCells>
  <dataValidations xWindow="166" yWindow="653" count="10">
    <dataValidation type="list" allowBlank="1" showInputMessage="1" showErrorMessage="1" sqref="F44:F49 F51:F57 F59:F65 F67:F73 F75:F81 F83:F89 F91:F96 F98:F104 F106:F112 F114:F120 F122:F128 F130:F136 F138:F143 F145:F151 F153:F159 F161:F167 F169:F175 F177:F183 F20:F23">
      <formula1>$R$4:$R$23</formula1>
    </dataValidation>
    <dataValidation type="list" allowBlank="1" showInputMessage="1" showErrorMessage="1" sqref="G44:G49 G51:G57 G177:G183 G169:G175 G161:G167 G153:G159 G145:G151 G138:G143 G130:G136 G122:G128 G114:G120 G106:G112 G98:G104 G91:G96 G83:G89 G75:G81 G67:G73 G59:G65">
      <formula1>$S$4:$S$15</formula1>
    </dataValidation>
    <dataValidation allowBlank="1" showInputMessage="1" showErrorMessage="1" promptTitle="DESCRIPCIÓN DE LA TEMÁTICA" prompt="Realice una descripción detallada de la temática." sqref="H20:H23"/>
    <dataValidation allowBlank="1" showInputMessage="1" showErrorMessage="1" promptTitle="ENTIDAD - DEPENDENCIAS SUGERIDAS" prompt="Indique la dependencia sugerida según la temática a tratar." sqref="J20:J23"/>
    <dataValidation errorStyle="information" allowBlank="1" showInputMessage="1" showErrorMessage="1" errorTitle="INVITADOS" error="POR FAVOR ESCRIBA LAS ENTIDADES U OTROS INVITADOS TALES COMO LO CITA EL DECRETO: SERVIDORES PÚBLICOS, AUTORIDADES LOCALES, ORGANIZACIONES SOCIALES Y DEMÁS ENTIDADES DEL ORDEN DISTRITAL Y NACIONAL." promptTitle="INVITADOS" prompt="Indique los servidores públicos, autoridades locales, organizaciones sociales y demás entidades del orden distrital y nacional que considere invitar según la temática." sqref="K20:K23"/>
    <dataValidation allowBlank="1" showInputMessage="1" showErrorMessage="1" promptTitle="TEMÁTICA" prompt="Indique la temática según la matriz de sugerencias._x000a_" sqref="G21:G23"/>
    <dataValidation allowBlank="1" showInputMessage="1" showErrorMessage="1" promptTitle="SECTORES ADMINISTRATIVOS CITADOS" prompt="Según la temática seleccionada, indique los Sectores Admininstrativos que deban asistir a las sesiones._x000a_Nota: en la Matriz Sugerencias encontrará los Sectores Administrativos asociados a cada temática." sqref="I20:I23"/>
    <dataValidation allowBlank="1" showInputMessage="1" showErrorMessage="1" promptTitle="UPZ" prompt="En caso que la temática se desarrolle en una o varias UPZ indíquelas." sqref="L20:L23"/>
    <dataValidation allowBlank="1" showInputMessage="1" showErrorMessage="1" promptTitle="BARRIO" prompt="En caso que la temática se desarrolle en uno o más barrios indíquelos." sqref="M20:M23"/>
    <dataValidation allowBlank="1" showInputMessage="1" showErrorMessage="1" promptTitle="LUGAR DE SESIÓN" prompt="Indique el lugar donde se desarrollará la sesión._x000a_Nota: el Decreto Distrital 199 del 2019 Artículo 7°, permite realizar las sesiones por fuera de la sede institucional." sqref="N20:N23"/>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96"/>
  <sheetViews>
    <sheetView topLeftCell="A9" zoomScale="60" zoomScaleNormal="60" workbookViewId="0">
      <selection activeCell="A22" sqref="A22"/>
    </sheetView>
  </sheetViews>
  <sheetFormatPr baseColWidth="10" defaultColWidth="0" defaultRowHeight="0" customHeight="1" zeroHeight="1" x14ac:dyDescent="0.25"/>
  <cols>
    <col min="1" max="1" width="0.42578125" style="7" customWidth="1"/>
    <col min="2" max="2" width="7" style="7" customWidth="1"/>
    <col min="3" max="3" width="4.42578125" style="2" customWidth="1"/>
    <col min="4" max="4" width="5.85546875" style="2" customWidth="1"/>
    <col min="5" max="5" width="25.42578125" style="2" customWidth="1"/>
    <col min="6" max="6" width="28" style="2" hidden="1"/>
    <col min="7" max="7" width="49.42578125" style="2" customWidth="1"/>
    <col min="8" max="8" width="36.140625" style="2" customWidth="1"/>
    <col min="9" max="10" width="57" style="2" customWidth="1"/>
    <col min="11" max="11" width="29.42578125" style="2" customWidth="1"/>
    <col min="12" max="12" width="20" style="2" customWidth="1"/>
    <col min="13" max="13" width="25.28515625" style="2" customWidth="1"/>
    <col min="14" max="14" width="30" style="2" customWidth="1"/>
    <col min="15" max="15" width="36" style="2" customWidth="1"/>
    <col min="16" max="16" width="5.7109375" style="2" customWidth="1"/>
    <col min="17" max="17" width="11.42578125" style="2" customWidth="1"/>
    <col min="18" max="18" width="11.42578125" style="7" customWidth="1"/>
    <col min="19" max="21" width="0" style="8" hidden="1" customWidth="1"/>
    <col min="22" max="16384" width="11.42578125" style="8" hidden="1"/>
  </cols>
  <sheetData>
    <row r="1" spans="3:25" ht="53.25" customHeight="1" x14ac:dyDescent="0.25">
      <c r="C1" s="7"/>
      <c r="D1" s="7"/>
      <c r="E1" s="7"/>
      <c r="F1" s="7"/>
      <c r="G1" s="7"/>
      <c r="H1" s="7"/>
      <c r="I1" s="7"/>
      <c r="J1" s="7"/>
      <c r="K1" s="7"/>
      <c r="L1" s="7"/>
      <c r="M1" s="7"/>
      <c r="N1" s="7"/>
      <c r="O1" s="7"/>
      <c r="P1" s="7"/>
      <c r="Q1" s="7"/>
      <c r="S1" s="7"/>
    </row>
    <row r="2" spans="3:25" ht="47.25" customHeight="1" x14ac:dyDescent="0.25"/>
    <row r="3" spans="3:25" ht="15" x14ac:dyDescent="0.25"/>
    <row r="4" spans="3:25" ht="15" x14ac:dyDescent="0.25"/>
    <row r="5" spans="3:25" ht="15" x14ac:dyDescent="0.25"/>
    <row r="6" spans="3:25" ht="15" x14ac:dyDescent="0.25"/>
    <row r="7" spans="3:25" ht="15" x14ac:dyDescent="0.25"/>
    <row r="8" spans="3:25" ht="15" x14ac:dyDescent="0.25"/>
    <row r="9" spans="3:25" ht="15" x14ac:dyDescent="0.25"/>
    <row r="10" spans="3:25" ht="15" x14ac:dyDescent="0.25"/>
    <row r="11" spans="3:25" ht="28.5" x14ac:dyDescent="0.45">
      <c r="I11" s="40" t="s">
        <v>0</v>
      </c>
      <c r="J11" s="29" t="str">
        <f>IF('SESIONES ORDINARIAS'!J11="","",'SESIONES ORDINARIAS'!J11)</f>
        <v xml:space="preserve">LA CANDELARIA </v>
      </c>
    </row>
    <row r="12" spans="3:25" ht="15" x14ac:dyDescent="0.25"/>
    <row r="13" spans="3:25" ht="15" customHeight="1" x14ac:dyDescent="0.25">
      <c r="O13" s="138" t="s">
        <v>1</v>
      </c>
    </row>
    <row r="14" spans="3:25" ht="15" customHeight="1" x14ac:dyDescent="0.25">
      <c r="O14" s="139"/>
    </row>
    <row r="15" spans="3:25" ht="42" customHeight="1" x14ac:dyDescent="0.25">
      <c r="C15" s="141"/>
      <c r="D15" s="141"/>
      <c r="E15" s="141"/>
      <c r="F15" s="141"/>
      <c r="G15" s="141"/>
      <c r="H15" s="141"/>
      <c r="I15" s="141"/>
      <c r="J15" s="141"/>
      <c r="K15" s="141"/>
      <c r="L15" s="141"/>
      <c r="M15" s="141"/>
      <c r="N15" s="141"/>
      <c r="O15" s="140"/>
      <c r="P15" s="108"/>
      <c r="Q15" s="108"/>
      <c r="S15" s="28"/>
      <c r="T15" s="28"/>
      <c r="U15" s="28"/>
      <c r="V15" s="28"/>
      <c r="W15" s="28"/>
      <c r="X15" s="28"/>
      <c r="Y15" s="28"/>
    </row>
    <row r="16" spans="3:25" ht="24.75" customHeight="1" x14ac:dyDescent="0.25">
      <c r="C16" s="107"/>
      <c r="D16" s="107"/>
      <c r="E16" s="107"/>
      <c r="F16" s="107"/>
      <c r="G16" s="107"/>
      <c r="H16" s="107"/>
      <c r="I16" s="107"/>
      <c r="J16" s="107"/>
      <c r="K16" s="107"/>
      <c r="L16" s="107"/>
      <c r="M16" s="107"/>
      <c r="N16" s="107"/>
      <c r="O16" s="45"/>
      <c r="P16" s="108"/>
      <c r="Q16" s="108"/>
      <c r="S16" s="28"/>
      <c r="T16" s="28"/>
      <c r="U16" s="28"/>
      <c r="V16" s="28"/>
      <c r="W16" s="28"/>
      <c r="X16" s="28"/>
      <c r="Y16" s="28"/>
    </row>
    <row r="17" spans="5:16" ht="15" customHeight="1" x14ac:dyDescent="0.25">
      <c r="E17" s="142" t="s">
        <v>2</v>
      </c>
      <c r="F17" s="137" t="s">
        <v>3</v>
      </c>
      <c r="G17" s="137" t="s">
        <v>4</v>
      </c>
      <c r="H17" s="137" t="s">
        <v>5</v>
      </c>
      <c r="I17" s="137" t="s">
        <v>6</v>
      </c>
      <c r="J17" s="137" t="s">
        <v>7</v>
      </c>
      <c r="K17" s="137" t="s">
        <v>8</v>
      </c>
      <c r="L17" s="137" t="s">
        <v>9</v>
      </c>
      <c r="M17" s="137" t="s">
        <v>10</v>
      </c>
      <c r="N17" s="137" t="s">
        <v>11</v>
      </c>
      <c r="O17" s="143" t="s">
        <v>12</v>
      </c>
    </row>
    <row r="18" spans="5:16" ht="15" customHeight="1" x14ac:dyDescent="0.25">
      <c r="E18" s="142"/>
      <c r="F18" s="137"/>
      <c r="G18" s="137"/>
      <c r="H18" s="137"/>
      <c r="I18" s="137"/>
      <c r="J18" s="137"/>
      <c r="K18" s="137"/>
      <c r="L18" s="137"/>
      <c r="M18" s="137"/>
      <c r="N18" s="137"/>
      <c r="O18" s="143"/>
    </row>
    <row r="19" spans="5:16" ht="78.75" customHeight="1" x14ac:dyDescent="0.25">
      <c r="E19" s="142"/>
      <c r="F19" s="137"/>
      <c r="G19" s="137"/>
      <c r="H19" s="137"/>
      <c r="I19" s="137"/>
      <c r="J19" s="137"/>
      <c r="K19" s="137"/>
      <c r="L19" s="137"/>
      <c r="M19" s="137"/>
      <c r="N19" s="137"/>
      <c r="O19" s="143"/>
    </row>
    <row r="20" spans="5:16" ht="18.75" customHeight="1" x14ac:dyDescent="0.25">
      <c r="E20" s="23"/>
      <c r="F20" s="23"/>
      <c r="G20" s="23"/>
      <c r="H20" s="23"/>
      <c r="I20" s="23"/>
      <c r="J20" s="23"/>
      <c r="K20" s="23"/>
      <c r="L20" s="23"/>
      <c r="M20" s="23"/>
      <c r="N20" s="23"/>
      <c r="O20" s="23"/>
    </row>
    <row r="21" spans="5:16" ht="39" customHeight="1" x14ac:dyDescent="0.25">
      <c r="E21" s="24"/>
      <c r="F21" s="24"/>
      <c r="G21" s="24"/>
      <c r="H21" s="24"/>
      <c r="I21" s="24"/>
      <c r="J21" s="24"/>
      <c r="K21" s="24"/>
      <c r="L21" s="24"/>
      <c r="M21" s="24"/>
      <c r="N21" s="24"/>
      <c r="O21" s="24"/>
    </row>
    <row r="22" spans="5:16" ht="124.15" customHeight="1" thickBot="1" x14ac:dyDescent="0.3">
      <c r="E22" s="46" t="s">
        <v>2338</v>
      </c>
      <c r="F22" s="47" t="s">
        <v>13</v>
      </c>
      <c r="G22" s="103" t="s">
        <v>2333</v>
      </c>
      <c r="H22" s="103" t="s">
        <v>2334</v>
      </c>
      <c r="I22" s="103" t="s">
        <v>2335</v>
      </c>
      <c r="J22" s="103" t="s">
        <v>2336</v>
      </c>
      <c r="K22" s="103"/>
      <c r="L22" s="103">
        <v>94</v>
      </c>
      <c r="M22" s="103" t="s">
        <v>2305</v>
      </c>
      <c r="N22" s="103" t="s">
        <v>2337</v>
      </c>
      <c r="O22" s="104"/>
      <c r="P22" s="3"/>
    </row>
    <row r="23" spans="5:16" ht="93.75" customHeight="1" thickBot="1" x14ac:dyDescent="0.3">
      <c r="E23" s="48" t="s">
        <v>14</v>
      </c>
      <c r="F23" s="49" t="s">
        <v>15</v>
      </c>
      <c r="G23" s="105"/>
      <c r="H23" s="105"/>
      <c r="I23" s="105"/>
      <c r="J23" s="105"/>
      <c r="K23" s="105"/>
      <c r="L23" s="105"/>
      <c r="M23" s="105"/>
      <c r="N23" s="105"/>
      <c r="O23" s="106"/>
      <c r="P23" s="3"/>
    </row>
    <row r="24" spans="5:16" ht="93.75" customHeight="1" thickBot="1" x14ac:dyDescent="0.3">
      <c r="E24" s="48" t="s">
        <v>16</v>
      </c>
      <c r="F24" s="49" t="s">
        <v>15</v>
      </c>
      <c r="G24" s="105"/>
      <c r="H24" s="105"/>
      <c r="I24" s="105"/>
      <c r="J24" s="105"/>
      <c r="K24" s="105"/>
      <c r="L24" s="105"/>
      <c r="M24" s="105"/>
      <c r="N24" s="105"/>
      <c r="O24" s="106"/>
      <c r="P24" s="3"/>
    </row>
    <row r="25" spans="5:16" ht="93.75" customHeight="1" thickBot="1" x14ac:dyDescent="0.3">
      <c r="E25" s="48" t="s">
        <v>17</v>
      </c>
      <c r="F25" s="49" t="s">
        <v>15</v>
      </c>
      <c r="G25" s="105"/>
      <c r="H25" s="105"/>
      <c r="I25" s="105"/>
      <c r="J25" s="105"/>
      <c r="K25" s="105"/>
      <c r="L25" s="105"/>
      <c r="M25" s="105"/>
      <c r="N25" s="105"/>
      <c r="O25" s="106"/>
      <c r="P25" s="3"/>
    </row>
    <row r="26" spans="5:16" ht="15.75" x14ac:dyDescent="0.25">
      <c r="E26" s="6"/>
      <c r="F26" s="5"/>
      <c r="G26" s="5"/>
      <c r="H26" s="5"/>
      <c r="I26" s="5"/>
      <c r="J26" s="5"/>
      <c r="K26" s="5"/>
      <c r="L26" s="5"/>
      <c r="M26" s="5"/>
      <c r="N26" s="5"/>
      <c r="O26" s="5"/>
      <c r="P26" s="3"/>
    </row>
    <row r="27" spans="5:16" ht="15.75" x14ac:dyDescent="0.25">
      <c r="E27" s="6"/>
      <c r="F27" s="5"/>
      <c r="G27" s="5"/>
      <c r="H27" s="5"/>
      <c r="I27" s="5"/>
      <c r="J27" s="5"/>
      <c r="K27" s="5"/>
      <c r="L27" s="5"/>
      <c r="M27" s="5"/>
      <c r="N27" s="5"/>
      <c r="O27" s="5"/>
      <c r="P27" s="3"/>
    </row>
    <row r="28" spans="5:16" ht="15.75" x14ac:dyDescent="0.25">
      <c r="E28" s="6"/>
      <c r="F28" s="5"/>
      <c r="G28" s="5"/>
      <c r="H28" s="5"/>
      <c r="I28" s="5"/>
      <c r="J28" s="5"/>
      <c r="K28" s="5"/>
      <c r="L28" s="5"/>
      <c r="M28" s="5"/>
      <c r="N28" s="5"/>
      <c r="O28" s="5"/>
      <c r="P28" s="3"/>
    </row>
    <row r="29" spans="5:16" ht="15.75" x14ac:dyDescent="0.25">
      <c r="E29" s="6"/>
      <c r="F29" s="5"/>
      <c r="G29" s="5"/>
      <c r="H29" s="5"/>
      <c r="I29" s="5"/>
      <c r="J29" s="5"/>
      <c r="K29" s="5"/>
      <c r="L29" s="5"/>
      <c r="M29" s="5"/>
      <c r="N29" s="5"/>
      <c r="O29" s="5"/>
      <c r="P29" s="3"/>
    </row>
    <row r="30" spans="5:16" ht="15.75" x14ac:dyDescent="0.25">
      <c r="E30" s="6"/>
      <c r="F30" s="5"/>
      <c r="G30" s="5"/>
      <c r="H30" s="5"/>
      <c r="I30" s="5"/>
      <c r="J30" s="5"/>
      <c r="K30" s="5"/>
      <c r="L30" s="5"/>
      <c r="M30" s="5"/>
      <c r="N30" s="5"/>
      <c r="O30" s="5"/>
      <c r="P30" s="3"/>
    </row>
    <row r="31" spans="5:16" ht="15.75" x14ac:dyDescent="0.25">
      <c r="E31" s="6"/>
      <c r="F31" s="5"/>
      <c r="G31" s="5"/>
      <c r="H31" s="5"/>
      <c r="I31" s="5"/>
      <c r="J31" s="5"/>
      <c r="K31" s="5"/>
      <c r="L31" s="5"/>
      <c r="M31" s="5"/>
      <c r="N31" s="50"/>
      <c r="P31" s="3"/>
    </row>
    <row r="32" spans="5:16" ht="15.75" x14ac:dyDescent="0.25">
      <c r="E32" s="6"/>
      <c r="F32" s="5"/>
      <c r="G32" s="5"/>
      <c r="H32" s="5"/>
      <c r="I32" s="5"/>
      <c r="J32" s="5"/>
      <c r="K32" s="5"/>
      <c r="L32" s="5"/>
      <c r="M32" s="5"/>
      <c r="N32" s="50"/>
      <c r="P32" s="3"/>
    </row>
    <row r="33" spans="5:16" ht="15.75" x14ac:dyDescent="0.25">
      <c r="E33" s="6"/>
      <c r="F33" s="5"/>
      <c r="G33" s="5"/>
      <c r="H33" s="5"/>
      <c r="I33" s="5"/>
      <c r="J33" s="5"/>
      <c r="K33" s="5"/>
      <c r="L33" s="5"/>
      <c r="M33" s="5"/>
      <c r="N33" s="50"/>
      <c r="P33" s="3"/>
    </row>
    <row r="34" spans="5:16" ht="15.75" x14ac:dyDescent="0.25">
      <c r="E34" s="6"/>
      <c r="F34" s="5"/>
      <c r="G34" s="5"/>
      <c r="H34" s="5"/>
      <c r="I34" s="5"/>
      <c r="J34" s="5"/>
      <c r="K34" s="5"/>
      <c r="L34" s="5"/>
      <c r="M34" s="5"/>
      <c r="N34" s="5"/>
      <c r="O34" s="5"/>
      <c r="P34" s="3"/>
    </row>
    <row r="35" spans="5:16" ht="15.75" x14ac:dyDescent="0.25">
      <c r="E35" s="6"/>
      <c r="F35" s="5"/>
      <c r="G35" s="5"/>
      <c r="H35" s="5"/>
      <c r="I35" s="5"/>
      <c r="J35" s="5"/>
      <c r="K35" s="5"/>
      <c r="L35" s="5"/>
      <c r="M35" s="5"/>
      <c r="N35" s="5"/>
      <c r="O35" s="5"/>
      <c r="P35" s="3"/>
    </row>
    <row r="36" spans="5:16" ht="15.75" x14ac:dyDescent="0.25">
      <c r="E36" s="6"/>
      <c r="F36" s="5"/>
      <c r="G36" s="5"/>
      <c r="H36" s="5"/>
      <c r="I36" s="5"/>
      <c r="J36" s="5"/>
      <c r="K36" s="5"/>
      <c r="L36" s="5"/>
      <c r="M36" s="5"/>
      <c r="N36" s="5"/>
      <c r="O36" s="5"/>
      <c r="P36" s="3"/>
    </row>
    <row r="37" spans="5:16" ht="15.75" x14ac:dyDescent="0.25">
      <c r="E37" s="6"/>
      <c r="F37" s="5"/>
      <c r="G37" s="5"/>
      <c r="H37" s="5"/>
      <c r="I37" s="5"/>
      <c r="J37" s="5"/>
      <c r="K37" s="5"/>
      <c r="L37" s="5"/>
      <c r="M37" s="5"/>
      <c r="N37" s="5"/>
      <c r="O37" s="5"/>
      <c r="P37" s="3"/>
    </row>
    <row r="38" spans="5:16" ht="15.75" hidden="1" x14ac:dyDescent="0.25">
      <c r="E38" s="6"/>
      <c r="F38" s="5"/>
      <c r="G38" s="5"/>
      <c r="H38" s="5"/>
      <c r="I38" s="5"/>
      <c r="J38" s="5"/>
      <c r="K38" s="5"/>
      <c r="L38" s="5"/>
      <c r="M38" s="5"/>
      <c r="N38" s="5"/>
      <c r="O38" s="5"/>
      <c r="P38" s="3"/>
    </row>
    <row r="39" spans="5:16" ht="15.75" hidden="1" x14ac:dyDescent="0.25">
      <c r="E39" s="6"/>
      <c r="F39" s="5"/>
      <c r="G39" s="5"/>
      <c r="H39" s="5"/>
      <c r="I39" s="5"/>
      <c r="J39" s="5"/>
      <c r="K39" s="5"/>
      <c r="L39" s="5"/>
      <c r="M39" s="5"/>
      <c r="N39" s="5"/>
      <c r="O39" s="5"/>
      <c r="P39" s="3"/>
    </row>
    <row r="40" spans="5:16" ht="15.75" hidden="1" x14ac:dyDescent="0.25">
      <c r="E40" s="6"/>
      <c r="F40" s="5"/>
      <c r="G40" s="5"/>
      <c r="H40" s="5"/>
      <c r="I40" s="5"/>
      <c r="J40" s="5"/>
      <c r="K40" s="5"/>
      <c r="L40" s="5"/>
      <c r="M40" s="5"/>
      <c r="N40" s="5"/>
      <c r="O40" s="5"/>
      <c r="P40" s="3"/>
    </row>
    <row r="41" spans="5:16" ht="15.75" hidden="1" x14ac:dyDescent="0.25">
      <c r="E41" s="6"/>
      <c r="F41" s="5"/>
      <c r="G41" s="5"/>
      <c r="H41" s="5"/>
      <c r="I41" s="5"/>
      <c r="J41" s="5"/>
      <c r="K41" s="5"/>
      <c r="L41" s="5"/>
      <c r="M41" s="5"/>
      <c r="N41" s="5"/>
      <c r="O41" s="5"/>
      <c r="P41" s="3"/>
    </row>
    <row r="42" spans="5:16" ht="15.75" hidden="1" x14ac:dyDescent="0.25">
      <c r="E42" s="6"/>
      <c r="F42" s="5"/>
      <c r="G42" s="5"/>
      <c r="H42" s="5"/>
      <c r="I42" s="5"/>
      <c r="J42" s="5"/>
      <c r="K42" s="5"/>
      <c r="L42" s="5"/>
      <c r="M42" s="5"/>
      <c r="N42" s="5"/>
      <c r="O42" s="5"/>
      <c r="P42" s="3"/>
    </row>
    <row r="43" spans="5:16" ht="15.75" hidden="1" x14ac:dyDescent="0.25">
      <c r="E43" s="6"/>
      <c r="F43" s="5"/>
      <c r="G43" s="5"/>
      <c r="H43" s="5"/>
      <c r="I43" s="5"/>
      <c r="J43" s="5"/>
      <c r="K43" s="5"/>
      <c r="L43" s="5"/>
      <c r="M43" s="5"/>
      <c r="N43" s="5"/>
      <c r="O43" s="5"/>
      <c r="P43" s="3"/>
    </row>
    <row r="44" spans="5:16" ht="32.25" hidden="1" customHeight="1" x14ac:dyDescent="0.25">
      <c r="E44" s="6"/>
      <c r="F44" s="5"/>
      <c r="G44" s="5"/>
      <c r="H44" s="5"/>
      <c r="I44" s="5"/>
      <c r="J44" s="5"/>
      <c r="K44" s="5"/>
      <c r="L44" s="5"/>
      <c r="M44" s="5"/>
      <c r="N44" s="5"/>
      <c r="O44" s="5"/>
      <c r="P44" s="3"/>
    </row>
    <row r="45" spans="5:16" ht="15" hidden="1" x14ac:dyDescent="0.25">
      <c r="E45" s="4" t="s">
        <v>18</v>
      </c>
      <c r="F45" s="4" t="s">
        <v>3</v>
      </c>
      <c r="G45" s="4" t="s">
        <v>19</v>
      </c>
      <c r="H45" s="4" t="s">
        <v>20</v>
      </c>
      <c r="I45" s="4" t="s">
        <v>21</v>
      </c>
      <c r="J45" s="4"/>
      <c r="K45" s="4" t="s">
        <v>22</v>
      </c>
      <c r="L45" s="4" t="s">
        <v>9</v>
      </c>
      <c r="M45" s="4" t="s">
        <v>10</v>
      </c>
      <c r="N45" s="4"/>
      <c r="O45" s="4" t="s">
        <v>12</v>
      </c>
      <c r="P45" s="3"/>
    </row>
    <row r="46" spans="5:16" ht="15" hidden="1" x14ac:dyDescent="0.25">
      <c r="E46" s="4" t="s">
        <v>23</v>
      </c>
      <c r="F46" s="4" t="s">
        <v>15</v>
      </c>
      <c r="G46" s="4" t="s">
        <v>15</v>
      </c>
      <c r="H46" s="4"/>
      <c r="I46" s="4" t="str">
        <f>+VLOOKUP(G46,DATOS!$Q$4:$S$24,3,0)</f>
        <v/>
      </c>
      <c r="J46" s="4"/>
      <c r="K46" s="4"/>
      <c r="L46" s="4"/>
      <c r="M46" s="4"/>
      <c r="N46" s="4"/>
      <c r="O46" s="4"/>
      <c r="P46" s="3"/>
    </row>
    <row r="47" spans="5:16" ht="15" hidden="1" x14ac:dyDescent="0.25">
      <c r="E47" s="4" t="s">
        <v>23</v>
      </c>
      <c r="F47" s="4" t="s">
        <v>15</v>
      </c>
      <c r="G47" s="4" t="s">
        <v>15</v>
      </c>
      <c r="H47" s="4" t="s">
        <v>24</v>
      </c>
      <c r="I47" s="4" t="str">
        <f>+VLOOKUP(G47,DATOS!$Q$4:$S$24,3,0)</f>
        <v/>
      </c>
      <c r="J47" s="4"/>
      <c r="K47" s="4"/>
      <c r="L47" s="4"/>
      <c r="M47" s="4"/>
      <c r="N47" s="4"/>
      <c r="O47" s="4"/>
      <c r="P47" s="3"/>
    </row>
    <row r="48" spans="5:16" ht="15" hidden="1" x14ac:dyDescent="0.25">
      <c r="E48" s="4" t="s">
        <v>23</v>
      </c>
      <c r="F48" s="4" t="s">
        <v>15</v>
      </c>
      <c r="G48" s="4" t="s">
        <v>15</v>
      </c>
      <c r="H48" s="4"/>
      <c r="I48" s="4" t="str">
        <f>+VLOOKUP(G48,DATOS!$Q$4:$S$24,3,0)</f>
        <v/>
      </c>
      <c r="J48" s="4"/>
      <c r="K48" s="4"/>
      <c r="L48" s="4"/>
      <c r="M48" s="4"/>
      <c r="N48" s="4"/>
      <c r="O48" s="4"/>
      <c r="P48" s="3"/>
    </row>
    <row r="49" spans="5:16" ht="15" hidden="1" x14ac:dyDescent="0.25">
      <c r="E49" s="4" t="s">
        <v>23</v>
      </c>
      <c r="F49" s="4" t="s">
        <v>15</v>
      </c>
      <c r="G49" s="4" t="s">
        <v>15</v>
      </c>
      <c r="H49" s="4"/>
      <c r="I49" s="4" t="str">
        <f>+VLOOKUP(G49,DATOS!$Q$4:$S$24,3,0)</f>
        <v/>
      </c>
      <c r="J49" s="4"/>
      <c r="K49" s="4"/>
      <c r="L49" s="4"/>
      <c r="M49" s="4"/>
      <c r="N49" s="4"/>
      <c r="O49" s="4"/>
      <c r="P49" s="3"/>
    </row>
    <row r="50" spans="5:16" ht="15" hidden="1" x14ac:dyDescent="0.25">
      <c r="E50" s="4" t="s">
        <v>23</v>
      </c>
      <c r="F50" s="4" t="s">
        <v>15</v>
      </c>
      <c r="G50" s="4" t="s">
        <v>15</v>
      </c>
      <c r="H50" s="4"/>
      <c r="I50" s="4" t="str">
        <f>+VLOOKUP(G50,DATOS!$Q$4:$S$24,3,0)</f>
        <v/>
      </c>
      <c r="J50" s="4"/>
      <c r="K50" s="4"/>
      <c r="L50" s="4"/>
      <c r="M50" s="4"/>
      <c r="N50" s="4"/>
      <c r="O50" s="4"/>
      <c r="P50" s="3"/>
    </row>
    <row r="51" spans="5:16" ht="15" hidden="1" x14ac:dyDescent="0.25">
      <c r="E51" s="4" t="s">
        <v>23</v>
      </c>
      <c r="F51" s="4" t="s">
        <v>15</v>
      </c>
      <c r="G51" s="4" t="s">
        <v>15</v>
      </c>
      <c r="H51" s="4"/>
      <c r="I51" s="4" t="str">
        <f>+VLOOKUP(G51,DATOS!$Q$4:$S$24,3,0)</f>
        <v/>
      </c>
      <c r="J51" s="4"/>
      <c r="K51" s="4"/>
      <c r="L51" s="4"/>
      <c r="M51" s="4"/>
      <c r="N51" s="4"/>
      <c r="O51" s="4"/>
      <c r="P51" s="3"/>
    </row>
    <row r="52" spans="5:16" ht="15" hidden="1" x14ac:dyDescent="0.25">
      <c r="E52" s="4" t="s">
        <v>18</v>
      </c>
      <c r="F52" s="4" t="s">
        <v>3</v>
      </c>
      <c r="G52" s="4" t="s">
        <v>19</v>
      </c>
      <c r="H52" s="4" t="s">
        <v>20</v>
      </c>
      <c r="I52" s="4" t="s">
        <v>21</v>
      </c>
      <c r="J52" s="4"/>
      <c r="K52" s="4" t="s">
        <v>22</v>
      </c>
      <c r="L52" s="4" t="s">
        <v>9</v>
      </c>
      <c r="M52" s="4" t="s">
        <v>10</v>
      </c>
      <c r="N52" s="4"/>
      <c r="O52" s="4" t="s">
        <v>12</v>
      </c>
      <c r="P52" s="3"/>
    </row>
    <row r="53" spans="5:16" ht="15" hidden="1" x14ac:dyDescent="0.25">
      <c r="E53" s="4" t="s">
        <v>25</v>
      </c>
      <c r="F53" s="4" t="s">
        <v>15</v>
      </c>
      <c r="G53" s="4" t="s">
        <v>15</v>
      </c>
      <c r="H53" s="4"/>
      <c r="I53" s="4" t="str">
        <f>+VLOOKUP(G53,DATOS!$Q$4:$S$24,3,0)</f>
        <v/>
      </c>
      <c r="J53" s="4"/>
      <c r="K53" s="4"/>
      <c r="L53" s="4"/>
      <c r="M53" s="4"/>
      <c r="N53" s="4"/>
      <c r="O53" s="4"/>
      <c r="P53" s="3"/>
    </row>
    <row r="54" spans="5:16" ht="15" hidden="1" x14ac:dyDescent="0.25">
      <c r="E54" s="4" t="s">
        <v>25</v>
      </c>
      <c r="F54" s="4" t="s">
        <v>15</v>
      </c>
      <c r="G54" s="4" t="s">
        <v>15</v>
      </c>
      <c r="H54" s="4"/>
      <c r="I54" s="4" t="str">
        <f>+VLOOKUP(G54,DATOS!$Q$4:$S$24,3,0)</f>
        <v/>
      </c>
      <c r="J54" s="4"/>
      <c r="K54" s="4"/>
      <c r="L54" s="4"/>
      <c r="M54" s="4"/>
      <c r="N54" s="4"/>
      <c r="O54" s="4"/>
      <c r="P54" s="3"/>
    </row>
    <row r="55" spans="5:16" ht="15" hidden="1" x14ac:dyDescent="0.25">
      <c r="E55" s="4" t="s">
        <v>25</v>
      </c>
      <c r="F55" s="4" t="s">
        <v>15</v>
      </c>
      <c r="G55" s="4" t="s">
        <v>15</v>
      </c>
      <c r="H55" s="4"/>
      <c r="I55" s="4" t="str">
        <f>+VLOOKUP(G55,DATOS!$Q$4:$S$24,3,0)</f>
        <v/>
      </c>
      <c r="J55" s="4"/>
      <c r="K55" s="4"/>
      <c r="L55" s="4"/>
      <c r="M55" s="4"/>
      <c r="N55" s="4"/>
      <c r="O55" s="4"/>
      <c r="P55" s="3"/>
    </row>
    <row r="56" spans="5:16" ht="15" hidden="1" x14ac:dyDescent="0.25">
      <c r="E56" s="4" t="s">
        <v>25</v>
      </c>
      <c r="F56" s="4" t="s">
        <v>15</v>
      </c>
      <c r="G56" s="4" t="s">
        <v>15</v>
      </c>
      <c r="H56" s="4"/>
      <c r="I56" s="4" t="str">
        <f>+VLOOKUP(G56,DATOS!$Q$4:$S$24,3,0)</f>
        <v/>
      </c>
      <c r="J56" s="4"/>
      <c r="K56" s="4"/>
      <c r="L56" s="4"/>
      <c r="M56" s="4"/>
      <c r="N56" s="4"/>
      <c r="O56" s="4"/>
      <c r="P56" s="3"/>
    </row>
    <row r="57" spans="5:16" ht="15" hidden="1" x14ac:dyDescent="0.25">
      <c r="E57" s="4" t="s">
        <v>25</v>
      </c>
      <c r="F57" s="4" t="s">
        <v>15</v>
      </c>
      <c r="G57" s="4" t="s">
        <v>15</v>
      </c>
      <c r="H57" s="4"/>
      <c r="I57" s="4" t="str">
        <f>+VLOOKUP(G57,DATOS!$Q$4:$S$24,3,0)</f>
        <v/>
      </c>
      <c r="J57" s="4"/>
      <c r="K57" s="4"/>
      <c r="L57" s="4"/>
      <c r="M57" s="4"/>
      <c r="N57" s="4"/>
      <c r="O57" s="4"/>
      <c r="P57" s="3"/>
    </row>
    <row r="58" spans="5:16" ht="15" hidden="1" x14ac:dyDescent="0.25">
      <c r="E58" s="4" t="s">
        <v>25</v>
      </c>
      <c r="F58" s="4" t="s">
        <v>15</v>
      </c>
      <c r="G58" s="4" t="s">
        <v>15</v>
      </c>
      <c r="H58" s="4"/>
      <c r="I58" s="4" t="str">
        <f>+VLOOKUP(G58,DATOS!$Q$4:$S$24,3,0)</f>
        <v/>
      </c>
      <c r="J58" s="4"/>
      <c r="K58" s="4"/>
      <c r="L58" s="4"/>
      <c r="M58" s="4"/>
      <c r="N58" s="4"/>
      <c r="O58" s="4"/>
      <c r="P58" s="3"/>
    </row>
    <row r="59" spans="5:16" ht="15" hidden="1" x14ac:dyDescent="0.25">
      <c r="E59" s="4" t="s">
        <v>25</v>
      </c>
      <c r="F59" s="4" t="s">
        <v>15</v>
      </c>
      <c r="G59" s="4" t="s">
        <v>15</v>
      </c>
      <c r="H59" s="4"/>
      <c r="I59" s="4" t="str">
        <f>+VLOOKUP(G59,DATOS!$Q$4:$S$24,3,0)</f>
        <v/>
      </c>
      <c r="J59" s="4"/>
      <c r="K59" s="4"/>
      <c r="L59" s="4"/>
      <c r="M59" s="4"/>
      <c r="N59" s="4"/>
      <c r="O59" s="4"/>
      <c r="P59" s="3"/>
    </row>
    <row r="60" spans="5:16" ht="15" hidden="1" x14ac:dyDescent="0.25">
      <c r="E60" s="4" t="s">
        <v>18</v>
      </c>
      <c r="F60" s="4" t="s">
        <v>3</v>
      </c>
      <c r="G60" s="4" t="s">
        <v>19</v>
      </c>
      <c r="H60" s="4" t="s">
        <v>20</v>
      </c>
      <c r="I60" s="4" t="s">
        <v>21</v>
      </c>
      <c r="J60" s="4"/>
      <c r="K60" s="4" t="s">
        <v>22</v>
      </c>
      <c r="L60" s="4" t="s">
        <v>9</v>
      </c>
      <c r="M60" s="4" t="s">
        <v>10</v>
      </c>
      <c r="N60" s="4"/>
      <c r="O60" s="4" t="s">
        <v>12</v>
      </c>
      <c r="P60" s="3"/>
    </row>
    <row r="61" spans="5:16" ht="15" hidden="1" x14ac:dyDescent="0.25">
      <c r="E61" s="4" t="s">
        <v>26</v>
      </c>
      <c r="F61" s="4" t="s">
        <v>15</v>
      </c>
      <c r="G61" s="4" t="s">
        <v>15</v>
      </c>
      <c r="H61" s="4"/>
      <c r="I61" s="4" t="str">
        <f>+VLOOKUP(G61,DATOS!$Q$4:$S$24,3,0)</f>
        <v/>
      </c>
      <c r="J61" s="4"/>
      <c r="K61" s="4"/>
      <c r="L61" s="4"/>
      <c r="M61" s="4"/>
      <c r="N61" s="4"/>
      <c r="O61" s="4"/>
      <c r="P61" s="3"/>
    </row>
    <row r="62" spans="5:16" ht="15" hidden="1" x14ac:dyDescent="0.25">
      <c r="E62" s="4" t="s">
        <v>26</v>
      </c>
      <c r="F62" s="4" t="s">
        <v>15</v>
      </c>
      <c r="G62" s="4" t="s">
        <v>15</v>
      </c>
      <c r="H62" s="4"/>
      <c r="I62" s="4" t="str">
        <f>+VLOOKUP(G62,DATOS!$Q$4:$S$24,3,0)</f>
        <v/>
      </c>
      <c r="J62" s="4"/>
      <c r="K62" s="4"/>
      <c r="L62" s="4"/>
      <c r="M62" s="4"/>
      <c r="N62" s="4"/>
      <c r="O62" s="4"/>
      <c r="P62" s="3"/>
    </row>
    <row r="63" spans="5:16" ht="15" hidden="1" x14ac:dyDescent="0.25">
      <c r="E63" s="4" t="s">
        <v>26</v>
      </c>
      <c r="F63" s="4" t="s">
        <v>15</v>
      </c>
      <c r="G63" s="4" t="s">
        <v>15</v>
      </c>
      <c r="H63" s="4"/>
      <c r="I63" s="4" t="str">
        <f>+VLOOKUP(G63,DATOS!$Q$4:$S$24,3,0)</f>
        <v/>
      </c>
      <c r="J63" s="4"/>
      <c r="K63" s="4"/>
      <c r="L63" s="4"/>
      <c r="M63" s="4"/>
      <c r="N63" s="4"/>
      <c r="O63" s="4"/>
      <c r="P63" s="3"/>
    </row>
    <row r="64" spans="5:16" ht="15" hidden="1" x14ac:dyDescent="0.25">
      <c r="E64" s="4" t="s">
        <v>26</v>
      </c>
      <c r="F64" s="4" t="s">
        <v>15</v>
      </c>
      <c r="G64" s="4" t="s">
        <v>15</v>
      </c>
      <c r="H64" s="4"/>
      <c r="I64" s="4" t="str">
        <f>+VLOOKUP(G64,DATOS!$Q$4:$S$24,3,0)</f>
        <v/>
      </c>
      <c r="J64" s="4"/>
      <c r="K64" s="4"/>
      <c r="L64" s="4"/>
      <c r="M64" s="4"/>
      <c r="N64" s="4"/>
      <c r="O64" s="4"/>
      <c r="P64" s="3"/>
    </row>
    <row r="65" spans="5:16" ht="15" hidden="1" x14ac:dyDescent="0.25">
      <c r="E65" s="4" t="s">
        <v>26</v>
      </c>
      <c r="F65" s="4" t="s">
        <v>15</v>
      </c>
      <c r="G65" s="4" t="s">
        <v>15</v>
      </c>
      <c r="H65" s="4"/>
      <c r="I65" s="4" t="str">
        <f>+VLOOKUP(G65,DATOS!$Q$4:$S$24,3,0)</f>
        <v/>
      </c>
      <c r="J65" s="4"/>
      <c r="K65" s="4"/>
      <c r="L65" s="4"/>
      <c r="M65" s="4"/>
      <c r="N65" s="4"/>
      <c r="O65" s="4"/>
      <c r="P65" s="3"/>
    </row>
    <row r="66" spans="5:16" ht="15" hidden="1" x14ac:dyDescent="0.25">
      <c r="E66" s="4" t="s">
        <v>26</v>
      </c>
      <c r="F66" s="4" t="s">
        <v>15</v>
      </c>
      <c r="G66" s="4" t="s">
        <v>15</v>
      </c>
      <c r="H66" s="4"/>
      <c r="I66" s="4" t="str">
        <f>+VLOOKUP(G66,DATOS!$Q$4:$S$24,3,0)</f>
        <v/>
      </c>
      <c r="J66" s="4"/>
      <c r="K66" s="4"/>
      <c r="L66" s="4"/>
      <c r="M66" s="4"/>
      <c r="N66" s="4"/>
      <c r="O66" s="4"/>
      <c r="P66" s="3"/>
    </row>
    <row r="67" spans="5:16" ht="15" hidden="1" x14ac:dyDescent="0.25">
      <c r="E67" s="4" t="s">
        <v>26</v>
      </c>
      <c r="F67" s="4" t="s">
        <v>15</v>
      </c>
      <c r="G67" s="4" t="s">
        <v>15</v>
      </c>
      <c r="H67" s="4"/>
      <c r="I67" s="4" t="str">
        <f>+VLOOKUP(G67,DATOS!$Q$4:$S$24,3,0)</f>
        <v/>
      </c>
      <c r="J67" s="4"/>
      <c r="K67" s="4"/>
      <c r="L67" s="4"/>
      <c r="M67" s="4"/>
      <c r="N67" s="4"/>
      <c r="O67" s="4"/>
      <c r="P67" s="3"/>
    </row>
    <row r="68" spans="5:16" ht="15" hidden="1" x14ac:dyDescent="0.25">
      <c r="E68" s="4" t="s">
        <v>18</v>
      </c>
      <c r="F68" s="4" t="s">
        <v>3</v>
      </c>
      <c r="G68" s="4" t="s">
        <v>19</v>
      </c>
      <c r="H68" s="4" t="s">
        <v>20</v>
      </c>
      <c r="I68" s="4" t="s">
        <v>21</v>
      </c>
      <c r="J68" s="4"/>
      <c r="K68" s="4" t="s">
        <v>22</v>
      </c>
      <c r="L68" s="4" t="s">
        <v>9</v>
      </c>
      <c r="M68" s="4" t="s">
        <v>10</v>
      </c>
      <c r="N68" s="4"/>
      <c r="O68" s="4" t="s">
        <v>12</v>
      </c>
      <c r="P68" s="3"/>
    </row>
    <row r="69" spans="5:16" ht="15" hidden="1" x14ac:dyDescent="0.25">
      <c r="E69" s="4" t="s">
        <v>27</v>
      </c>
      <c r="F69" s="4" t="s">
        <v>15</v>
      </c>
      <c r="G69" s="4" t="s">
        <v>15</v>
      </c>
      <c r="H69" s="4"/>
      <c r="I69" s="4" t="str">
        <f>+VLOOKUP(G69,DATOS!$Q$4:$S$24,3,0)</f>
        <v/>
      </c>
      <c r="J69" s="4"/>
      <c r="K69" s="4"/>
      <c r="L69" s="4"/>
      <c r="M69" s="4"/>
      <c r="N69" s="4"/>
      <c r="O69" s="4"/>
      <c r="P69" s="3"/>
    </row>
    <row r="70" spans="5:16" ht="15" hidden="1" x14ac:dyDescent="0.25">
      <c r="E70" s="4" t="s">
        <v>27</v>
      </c>
      <c r="F70" s="4" t="s">
        <v>15</v>
      </c>
      <c r="G70" s="4" t="s">
        <v>15</v>
      </c>
      <c r="H70" s="4"/>
      <c r="I70" s="4" t="str">
        <f>+VLOOKUP(G70,DATOS!$Q$4:$S$24,3,0)</f>
        <v/>
      </c>
      <c r="J70" s="4"/>
      <c r="K70" s="4"/>
      <c r="L70" s="4"/>
      <c r="M70" s="4"/>
      <c r="N70" s="4"/>
      <c r="O70" s="4"/>
      <c r="P70" s="3"/>
    </row>
    <row r="71" spans="5:16" ht="15" hidden="1" x14ac:dyDescent="0.25">
      <c r="E71" s="4" t="s">
        <v>27</v>
      </c>
      <c r="F71" s="4" t="s">
        <v>15</v>
      </c>
      <c r="G71" s="4" t="s">
        <v>15</v>
      </c>
      <c r="H71" s="4"/>
      <c r="I71" s="4" t="str">
        <f>+VLOOKUP(G71,DATOS!$Q$4:$S$24,3,0)</f>
        <v/>
      </c>
      <c r="J71" s="4"/>
      <c r="K71" s="4"/>
      <c r="L71" s="4"/>
      <c r="M71" s="4"/>
      <c r="N71" s="4"/>
      <c r="O71" s="4"/>
      <c r="P71" s="3"/>
    </row>
    <row r="72" spans="5:16" ht="15" hidden="1" x14ac:dyDescent="0.25">
      <c r="E72" s="4" t="s">
        <v>27</v>
      </c>
      <c r="F72" s="4" t="s">
        <v>15</v>
      </c>
      <c r="G72" s="4" t="s">
        <v>15</v>
      </c>
      <c r="H72" s="4"/>
      <c r="I72" s="4" t="str">
        <f>+VLOOKUP(G72,DATOS!$Q$4:$S$24,3,0)</f>
        <v/>
      </c>
      <c r="J72" s="4"/>
      <c r="K72" s="4"/>
      <c r="L72" s="4"/>
      <c r="M72" s="4"/>
      <c r="N72" s="4"/>
      <c r="O72" s="4"/>
      <c r="P72" s="3"/>
    </row>
    <row r="73" spans="5:16" ht="15" hidden="1" x14ac:dyDescent="0.25">
      <c r="E73" s="4" t="s">
        <v>27</v>
      </c>
      <c r="F73" s="4" t="s">
        <v>15</v>
      </c>
      <c r="G73" s="4" t="s">
        <v>15</v>
      </c>
      <c r="H73" s="4"/>
      <c r="I73" s="4" t="str">
        <f>+VLOOKUP(G73,DATOS!$Q$4:$S$24,3,0)</f>
        <v/>
      </c>
      <c r="J73" s="4"/>
      <c r="K73" s="4"/>
      <c r="L73" s="4"/>
      <c r="M73" s="4"/>
      <c r="N73" s="4"/>
      <c r="O73" s="4"/>
      <c r="P73" s="3"/>
    </row>
    <row r="74" spans="5:16" ht="15" hidden="1" x14ac:dyDescent="0.25">
      <c r="E74" s="4" t="s">
        <v>27</v>
      </c>
      <c r="F74" s="4" t="s">
        <v>15</v>
      </c>
      <c r="G74" s="4" t="s">
        <v>15</v>
      </c>
      <c r="H74" s="4"/>
      <c r="I74" s="4" t="str">
        <f>+VLOOKUP(G74,DATOS!$Q$4:$S$24,3,0)</f>
        <v/>
      </c>
      <c r="J74" s="4"/>
      <c r="K74" s="4"/>
      <c r="L74" s="4"/>
      <c r="M74" s="4"/>
      <c r="N74" s="4"/>
      <c r="O74" s="4"/>
      <c r="P74" s="3"/>
    </row>
    <row r="75" spans="5:16" ht="15" hidden="1" x14ac:dyDescent="0.25">
      <c r="E75" s="4" t="s">
        <v>27</v>
      </c>
      <c r="F75" s="4" t="s">
        <v>15</v>
      </c>
      <c r="G75" s="4" t="s">
        <v>15</v>
      </c>
      <c r="H75" s="4"/>
      <c r="I75" s="4" t="str">
        <f>+VLOOKUP(G75,DATOS!$Q$4:$S$24,3,0)</f>
        <v/>
      </c>
      <c r="J75" s="4"/>
      <c r="K75" s="4"/>
      <c r="L75" s="4"/>
      <c r="M75" s="4"/>
      <c r="N75" s="4"/>
      <c r="O75" s="4"/>
      <c r="P75" s="3"/>
    </row>
    <row r="76" spans="5:16" ht="15" hidden="1" x14ac:dyDescent="0.25">
      <c r="E76" s="4" t="s">
        <v>18</v>
      </c>
      <c r="F76" s="4" t="s">
        <v>3</v>
      </c>
      <c r="G76" s="4" t="s">
        <v>19</v>
      </c>
      <c r="H76" s="4" t="s">
        <v>20</v>
      </c>
      <c r="I76" s="4" t="s">
        <v>21</v>
      </c>
      <c r="J76" s="4"/>
      <c r="K76" s="4" t="s">
        <v>22</v>
      </c>
      <c r="L76" s="4" t="s">
        <v>9</v>
      </c>
      <c r="M76" s="4" t="s">
        <v>10</v>
      </c>
      <c r="N76" s="4"/>
      <c r="O76" s="4" t="s">
        <v>12</v>
      </c>
      <c r="P76" s="3"/>
    </row>
    <row r="77" spans="5:16" ht="15" hidden="1" x14ac:dyDescent="0.25">
      <c r="E77" s="4" t="s">
        <v>28</v>
      </c>
      <c r="F77" s="4" t="s">
        <v>15</v>
      </c>
      <c r="G77" s="4" t="s">
        <v>15</v>
      </c>
      <c r="H77" s="4"/>
      <c r="I77" s="4" t="str">
        <f>+VLOOKUP(G77,DATOS!$Q$4:$S$24,3,0)</f>
        <v/>
      </c>
      <c r="J77" s="4"/>
      <c r="K77" s="4"/>
      <c r="L77" s="4"/>
      <c r="M77" s="4"/>
      <c r="N77" s="4"/>
      <c r="O77" s="4"/>
      <c r="P77" s="3"/>
    </row>
    <row r="78" spans="5:16" ht="15" hidden="1" x14ac:dyDescent="0.25">
      <c r="E78" s="4" t="s">
        <v>28</v>
      </c>
      <c r="F78" s="4" t="s">
        <v>15</v>
      </c>
      <c r="G78" s="4" t="s">
        <v>15</v>
      </c>
      <c r="H78" s="4"/>
      <c r="I78" s="4" t="str">
        <f>+VLOOKUP(G78,DATOS!$Q$4:$S$24,3,0)</f>
        <v/>
      </c>
      <c r="J78" s="4"/>
      <c r="K78" s="4"/>
      <c r="L78" s="4"/>
      <c r="M78" s="4"/>
      <c r="N78" s="4"/>
      <c r="O78" s="4"/>
      <c r="P78" s="3"/>
    </row>
    <row r="79" spans="5:16" ht="15" hidden="1" x14ac:dyDescent="0.25">
      <c r="E79" s="4" t="s">
        <v>28</v>
      </c>
      <c r="F79" s="4" t="s">
        <v>15</v>
      </c>
      <c r="G79" s="4" t="s">
        <v>15</v>
      </c>
      <c r="H79" s="4"/>
      <c r="I79" s="4" t="str">
        <f>+VLOOKUP(G79,DATOS!$Q$4:$S$24,3,0)</f>
        <v/>
      </c>
      <c r="J79" s="4"/>
      <c r="K79" s="4"/>
      <c r="L79" s="4"/>
      <c r="M79" s="4"/>
      <c r="N79" s="4"/>
      <c r="O79" s="4"/>
      <c r="P79" s="3"/>
    </row>
    <row r="80" spans="5:16" ht="15" hidden="1" x14ac:dyDescent="0.25">
      <c r="E80" s="4" t="s">
        <v>28</v>
      </c>
      <c r="F80" s="4" t="s">
        <v>15</v>
      </c>
      <c r="G80" s="4" t="s">
        <v>15</v>
      </c>
      <c r="H80" s="4"/>
      <c r="I80" s="4" t="str">
        <f>+VLOOKUP(G80,DATOS!$Q$4:$S$24,3,0)</f>
        <v/>
      </c>
      <c r="J80" s="4"/>
      <c r="K80" s="4"/>
      <c r="L80" s="4"/>
      <c r="M80" s="4"/>
      <c r="N80" s="4"/>
      <c r="O80" s="4"/>
      <c r="P80" s="3"/>
    </row>
    <row r="81" spans="5:16" ht="15" hidden="1" x14ac:dyDescent="0.25">
      <c r="E81" s="4" t="s">
        <v>28</v>
      </c>
      <c r="F81" s="4" t="s">
        <v>15</v>
      </c>
      <c r="G81" s="4" t="s">
        <v>15</v>
      </c>
      <c r="H81" s="4"/>
      <c r="I81" s="4" t="str">
        <f>+VLOOKUP(G81,DATOS!$Q$4:$S$24,3,0)</f>
        <v/>
      </c>
      <c r="J81" s="4"/>
      <c r="K81" s="4"/>
      <c r="L81" s="4"/>
      <c r="M81" s="4"/>
      <c r="N81" s="4"/>
      <c r="O81" s="4"/>
      <c r="P81" s="3"/>
    </row>
    <row r="82" spans="5:16" ht="15" hidden="1" x14ac:dyDescent="0.25">
      <c r="E82" s="4" t="s">
        <v>28</v>
      </c>
      <c r="F82" s="4" t="s">
        <v>15</v>
      </c>
      <c r="G82" s="4" t="s">
        <v>15</v>
      </c>
      <c r="H82" s="4"/>
      <c r="I82" s="4" t="str">
        <f>+VLOOKUP(G82,DATOS!$Q$4:$S$24,3,0)</f>
        <v/>
      </c>
      <c r="J82" s="4"/>
      <c r="K82" s="4"/>
      <c r="L82" s="4"/>
      <c r="M82" s="4"/>
      <c r="N82" s="4"/>
      <c r="O82" s="4"/>
      <c r="P82" s="3"/>
    </row>
    <row r="83" spans="5:16" ht="15" hidden="1" x14ac:dyDescent="0.25">
      <c r="E83" s="4" t="s">
        <v>28</v>
      </c>
      <c r="F83" s="4" t="s">
        <v>15</v>
      </c>
      <c r="G83" s="4" t="s">
        <v>15</v>
      </c>
      <c r="H83" s="4"/>
      <c r="I83" s="4" t="str">
        <f>+VLOOKUP(G83,DATOS!$Q$4:$S$24,3,0)</f>
        <v/>
      </c>
      <c r="J83" s="4"/>
      <c r="K83" s="4"/>
      <c r="L83" s="4"/>
      <c r="M83" s="4"/>
      <c r="N83" s="4"/>
      <c r="O83" s="4"/>
      <c r="P83" s="3"/>
    </row>
    <row r="84" spans="5:16" ht="15" hidden="1" x14ac:dyDescent="0.25">
      <c r="E84" s="4" t="s">
        <v>18</v>
      </c>
      <c r="F84" s="4" t="s">
        <v>3</v>
      </c>
      <c r="G84" s="4" t="s">
        <v>19</v>
      </c>
      <c r="H84" s="4" t="s">
        <v>20</v>
      </c>
      <c r="I84" s="4" t="s">
        <v>21</v>
      </c>
      <c r="J84" s="4"/>
      <c r="K84" s="4" t="s">
        <v>22</v>
      </c>
      <c r="L84" s="4" t="s">
        <v>9</v>
      </c>
      <c r="M84" s="4" t="s">
        <v>10</v>
      </c>
      <c r="N84" s="4"/>
      <c r="O84" s="4" t="s">
        <v>12</v>
      </c>
      <c r="P84" s="3"/>
    </row>
    <row r="85" spans="5:16" ht="15" hidden="1" x14ac:dyDescent="0.25">
      <c r="E85" s="4" t="s">
        <v>29</v>
      </c>
      <c r="F85" s="4" t="s">
        <v>15</v>
      </c>
      <c r="G85" s="4" t="s">
        <v>15</v>
      </c>
      <c r="H85" s="4"/>
      <c r="I85" s="4" t="str">
        <f>+VLOOKUP(G85,DATOS!$Q$4:$S$24,3,0)</f>
        <v/>
      </c>
      <c r="J85" s="4"/>
      <c r="K85" s="4"/>
      <c r="L85" s="4"/>
      <c r="M85" s="4"/>
      <c r="N85" s="4"/>
      <c r="O85" s="4"/>
      <c r="P85" s="3"/>
    </row>
    <row r="86" spans="5:16" ht="15" hidden="1" x14ac:dyDescent="0.25">
      <c r="E86" s="4" t="s">
        <v>29</v>
      </c>
      <c r="F86" s="4" t="s">
        <v>15</v>
      </c>
      <c r="G86" s="4" t="s">
        <v>15</v>
      </c>
      <c r="H86" s="4"/>
      <c r="I86" s="4" t="str">
        <f>+VLOOKUP(G86,DATOS!$Q$4:$S$24,3,0)</f>
        <v/>
      </c>
      <c r="J86" s="4"/>
      <c r="K86" s="4"/>
      <c r="L86" s="4"/>
      <c r="M86" s="4"/>
      <c r="N86" s="4"/>
      <c r="O86" s="4"/>
      <c r="P86" s="3"/>
    </row>
    <row r="87" spans="5:16" ht="15" hidden="1" x14ac:dyDescent="0.25">
      <c r="E87" s="4" t="s">
        <v>29</v>
      </c>
      <c r="F87" s="4" t="s">
        <v>15</v>
      </c>
      <c r="G87" s="4" t="s">
        <v>15</v>
      </c>
      <c r="H87" s="4"/>
      <c r="I87" s="4" t="str">
        <f>+VLOOKUP(G87,DATOS!$Q$4:$S$24,3,0)</f>
        <v/>
      </c>
      <c r="J87" s="4"/>
      <c r="K87" s="4"/>
      <c r="L87" s="4"/>
      <c r="M87" s="4"/>
      <c r="N87" s="4"/>
      <c r="O87" s="4"/>
      <c r="P87" s="3"/>
    </row>
    <row r="88" spans="5:16" ht="15" hidden="1" x14ac:dyDescent="0.25">
      <c r="E88" s="4" t="s">
        <v>29</v>
      </c>
      <c r="F88" s="4" t="s">
        <v>15</v>
      </c>
      <c r="G88" s="4" t="s">
        <v>15</v>
      </c>
      <c r="H88" s="4"/>
      <c r="I88" s="4" t="str">
        <f>+VLOOKUP(G88,DATOS!$Q$4:$S$24,3,0)</f>
        <v/>
      </c>
      <c r="J88" s="4"/>
      <c r="K88" s="4"/>
      <c r="L88" s="4"/>
      <c r="M88" s="4"/>
      <c r="N88" s="4"/>
      <c r="O88" s="4"/>
      <c r="P88" s="3"/>
    </row>
    <row r="89" spans="5:16" ht="15" hidden="1" x14ac:dyDescent="0.25">
      <c r="E89" s="4" t="s">
        <v>29</v>
      </c>
      <c r="F89" s="4" t="s">
        <v>15</v>
      </c>
      <c r="G89" s="4" t="s">
        <v>15</v>
      </c>
      <c r="H89" s="4"/>
      <c r="I89" s="4" t="str">
        <f>+VLOOKUP(G89,DATOS!$Q$4:$S$24,3,0)</f>
        <v/>
      </c>
      <c r="J89" s="4"/>
      <c r="K89" s="4"/>
      <c r="L89" s="4"/>
      <c r="M89" s="4"/>
      <c r="N89" s="4"/>
      <c r="O89" s="4"/>
      <c r="P89" s="3"/>
    </row>
    <row r="90" spans="5:16" ht="15" hidden="1" x14ac:dyDescent="0.25">
      <c r="E90" s="4" t="s">
        <v>29</v>
      </c>
      <c r="F90" s="4" t="s">
        <v>15</v>
      </c>
      <c r="G90" s="4" t="s">
        <v>15</v>
      </c>
      <c r="H90" s="4"/>
      <c r="I90" s="4" t="str">
        <f>+VLOOKUP(G90,DATOS!$Q$4:$S$24,3,0)</f>
        <v/>
      </c>
      <c r="J90" s="4"/>
      <c r="K90" s="4"/>
      <c r="L90" s="4"/>
      <c r="M90" s="4"/>
      <c r="N90" s="4"/>
      <c r="O90" s="4"/>
      <c r="P90" s="3"/>
    </row>
    <row r="91" spans="5:16" ht="15" hidden="1" x14ac:dyDescent="0.25">
      <c r="E91" s="4" t="s">
        <v>29</v>
      </c>
      <c r="F91" s="4" t="s">
        <v>15</v>
      </c>
      <c r="G91" s="4" t="s">
        <v>15</v>
      </c>
      <c r="H91" s="4"/>
      <c r="I91" s="4" t="str">
        <f>+VLOOKUP(G91,DATOS!$Q$4:$S$24,3,0)</f>
        <v/>
      </c>
      <c r="J91" s="4"/>
      <c r="K91" s="4"/>
      <c r="L91" s="4"/>
      <c r="M91" s="4"/>
      <c r="N91" s="4"/>
      <c r="O91" s="4"/>
      <c r="P91" s="3"/>
    </row>
    <row r="92" spans="5:16" ht="15" hidden="1" x14ac:dyDescent="0.25">
      <c r="E92" s="4" t="s">
        <v>18</v>
      </c>
      <c r="F92" s="4" t="s">
        <v>3</v>
      </c>
      <c r="G92" s="4" t="s">
        <v>19</v>
      </c>
      <c r="H92" s="4" t="s">
        <v>20</v>
      </c>
      <c r="I92" s="4" t="s">
        <v>21</v>
      </c>
      <c r="J92" s="4"/>
      <c r="K92" s="4" t="s">
        <v>22</v>
      </c>
      <c r="L92" s="4" t="s">
        <v>9</v>
      </c>
      <c r="M92" s="4" t="s">
        <v>10</v>
      </c>
      <c r="N92" s="4"/>
      <c r="O92" s="4" t="s">
        <v>12</v>
      </c>
      <c r="P92" s="3"/>
    </row>
    <row r="93" spans="5:16" ht="15" hidden="1" x14ac:dyDescent="0.25">
      <c r="E93" s="4" t="s">
        <v>30</v>
      </c>
      <c r="F93" s="4" t="s">
        <v>15</v>
      </c>
      <c r="G93" s="4" t="s">
        <v>15</v>
      </c>
      <c r="H93" s="4"/>
      <c r="I93" s="4" t="str">
        <f>+VLOOKUP(G93,DATOS!$Q$4:$S$24,3,0)</f>
        <v/>
      </c>
      <c r="J93" s="4"/>
      <c r="K93" s="4"/>
      <c r="L93" s="4"/>
      <c r="M93" s="4"/>
      <c r="N93" s="4"/>
      <c r="O93" s="4"/>
      <c r="P93" s="3"/>
    </row>
    <row r="94" spans="5:16" ht="15" hidden="1" x14ac:dyDescent="0.25">
      <c r="E94" s="4" t="s">
        <v>30</v>
      </c>
      <c r="F94" s="4" t="s">
        <v>15</v>
      </c>
      <c r="G94" s="4" t="s">
        <v>15</v>
      </c>
      <c r="H94" s="4"/>
      <c r="I94" s="4" t="str">
        <f>+VLOOKUP(G94,DATOS!$Q$4:$S$24,3,0)</f>
        <v/>
      </c>
      <c r="J94" s="4"/>
      <c r="K94" s="4"/>
      <c r="L94" s="4"/>
      <c r="M94" s="4"/>
      <c r="N94" s="4"/>
      <c r="O94" s="4"/>
      <c r="P94" s="3"/>
    </row>
    <row r="95" spans="5:16" ht="15" hidden="1" x14ac:dyDescent="0.25">
      <c r="E95" s="4" t="s">
        <v>30</v>
      </c>
      <c r="F95" s="4" t="s">
        <v>15</v>
      </c>
      <c r="G95" s="4" t="s">
        <v>15</v>
      </c>
      <c r="H95" s="4"/>
      <c r="I95" s="4" t="str">
        <f>+VLOOKUP(G95,DATOS!$Q$4:$S$24,3,0)</f>
        <v/>
      </c>
      <c r="J95" s="4"/>
      <c r="K95" s="4"/>
      <c r="L95" s="4"/>
      <c r="M95" s="4"/>
      <c r="N95" s="4"/>
      <c r="O95" s="4"/>
      <c r="P95" s="3"/>
    </row>
    <row r="96" spans="5:16" ht="15" hidden="1" x14ac:dyDescent="0.25">
      <c r="E96" s="4" t="s">
        <v>30</v>
      </c>
      <c r="F96" s="4" t="s">
        <v>15</v>
      </c>
      <c r="G96" s="4" t="s">
        <v>15</v>
      </c>
      <c r="H96" s="4"/>
      <c r="I96" s="4" t="str">
        <f>+VLOOKUP(G96,DATOS!$Q$4:$S$24,3,0)</f>
        <v/>
      </c>
      <c r="J96" s="4"/>
      <c r="K96" s="4"/>
      <c r="L96" s="4"/>
      <c r="M96" s="4"/>
      <c r="N96" s="4"/>
      <c r="O96" s="4"/>
      <c r="P96" s="3"/>
    </row>
    <row r="97" spans="5:16" ht="15" hidden="1" x14ac:dyDescent="0.25">
      <c r="E97" s="4" t="s">
        <v>30</v>
      </c>
      <c r="F97" s="4" t="s">
        <v>15</v>
      </c>
      <c r="G97" s="4" t="s">
        <v>15</v>
      </c>
      <c r="H97" s="4"/>
      <c r="I97" s="4" t="str">
        <f>+VLOOKUP(G97,DATOS!$Q$4:$S$24,3,0)</f>
        <v/>
      </c>
      <c r="J97" s="4"/>
      <c r="K97" s="4"/>
      <c r="L97" s="4"/>
      <c r="M97" s="4"/>
      <c r="N97" s="4"/>
      <c r="O97" s="4"/>
      <c r="P97" s="3"/>
    </row>
    <row r="98" spans="5:16" ht="15" hidden="1" x14ac:dyDescent="0.25">
      <c r="E98" s="4" t="s">
        <v>30</v>
      </c>
      <c r="F98" s="4" t="s">
        <v>15</v>
      </c>
      <c r="G98" s="4" t="s">
        <v>15</v>
      </c>
      <c r="H98" s="4"/>
      <c r="I98" s="4" t="str">
        <f>+VLOOKUP(G98,DATOS!$Q$4:$S$24,3,0)</f>
        <v/>
      </c>
      <c r="J98" s="4"/>
      <c r="K98" s="4"/>
      <c r="L98" s="4"/>
      <c r="M98" s="4"/>
      <c r="N98" s="4"/>
      <c r="O98" s="4"/>
      <c r="P98" s="3"/>
    </row>
    <row r="99" spans="5:16" ht="15" hidden="1" x14ac:dyDescent="0.25">
      <c r="E99" s="4" t="s">
        <v>18</v>
      </c>
      <c r="F99" s="4" t="s">
        <v>3</v>
      </c>
      <c r="G99" s="4" t="s">
        <v>19</v>
      </c>
      <c r="H99" s="4" t="s">
        <v>20</v>
      </c>
      <c r="I99" s="4" t="s">
        <v>21</v>
      </c>
      <c r="J99" s="4"/>
      <c r="K99" s="4" t="s">
        <v>22</v>
      </c>
      <c r="L99" s="4" t="s">
        <v>9</v>
      </c>
      <c r="M99" s="4" t="s">
        <v>10</v>
      </c>
      <c r="N99" s="4"/>
      <c r="O99" s="4" t="s">
        <v>12</v>
      </c>
      <c r="P99" s="3"/>
    </row>
    <row r="100" spans="5:16" ht="15" hidden="1" x14ac:dyDescent="0.25">
      <c r="E100" s="4" t="s">
        <v>31</v>
      </c>
      <c r="F100" s="4" t="s">
        <v>15</v>
      </c>
      <c r="G100" s="4" t="s">
        <v>15</v>
      </c>
      <c r="H100" s="4"/>
      <c r="I100" s="4" t="str">
        <f>+VLOOKUP(G100,DATOS!$Q$4:$S$24,3,0)</f>
        <v/>
      </c>
      <c r="J100" s="4"/>
      <c r="K100" s="4"/>
      <c r="L100" s="4"/>
      <c r="M100" s="4"/>
      <c r="N100" s="4"/>
      <c r="O100" s="4"/>
      <c r="P100" s="3"/>
    </row>
    <row r="101" spans="5:16" ht="15" hidden="1" x14ac:dyDescent="0.25">
      <c r="E101" s="4" t="s">
        <v>31</v>
      </c>
      <c r="F101" s="4" t="s">
        <v>15</v>
      </c>
      <c r="G101" s="4" t="s">
        <v>15</v>
      </c>
      <c r="H101" s="4"/>
      <c r="I101" s="4" t="str">
        <f>+VLOOKUP(G101,DATOS!$Q$4:$S$24,3,0)</f>
        <v/>
      </c>
      <c r="J101" s="4"/>
      <c r="K101" s="4"/>
      <c r="L101" s="4"/>
      <c r="M101" s="4"/>
      <c r="N101" s="4"/>
      <c r="O101" s="4"/>
      <c r="P101" s="3"/>
    </row>
    <row r="102" spans="5:16" ht="15" hidden="1" x14ac:dyDescent="0.25">
      <c r="E102" s="4" t="s">
        <v>31</v>
      </c>
      <c r="F102" s="4" t="s">
        <v>15</v>
      </c>
      <c r="G102" s="4" t="s">
        <v>15</v>
      </c>
      <c r="H102" s="4"/>
      <c r="I102" s="4" t="str">
        <f>+VLOOKUP(G102,DATOS!$Q$4:$S$24,3,0)</f>
        <v/>
      </c>
      <c r="J102" s="4"/>
      <c r="K102" s="4"/>
      <c r="L102" s="4"/>
      <c r="M102" s="4"/>
      <c r="N102" s="4"/>
      <c r="O102" s="4"/>
      <c r="P102" s="3"/>
    </row>
    <row r="103" spans="5:16" ht="15" hidden="1" x14ac:dyDescent="0.25">
      <c r="E103" s="4" t="s">
        <v>31</v>
      </c>
      <c r="F103" s="4" t="s">
        <v>15</v>
      </c>
      <c r="G103" s="4" t="s">
        <v>15</v>
      </c>
      <c r="H103" s="4"/>
      <c r="I103" s="4" t="str">
        <f>+VLOOKUP(G103,DATOS!$Q$4:$S$24,3,0)</f>
        <v/>
      </c>
      <c r="J103" s="4"/>
      <c r="K103" s="4"/>
      <c r="L103" s="4"/>
      <c r="M103" s="4"/>
      <c r="N103" s="4"/>
      <c r="O103" s="4"/>
      <c r="P103" s="3"/>
    </row>
    <row r="104" spans="5:16" ht="15" hidden="1" x14ac:dyDescent="0.25">
      <c r="E104" s="4" t="s">
        <v>31</v>
      </c>
      <c r="F104" s="4" t="s">
        <v>15</v>
      </c>
      <c r="G104" s="4" t="s">
        <v>15</v>
      </c>
      <c r="H104" s="4"/>
      <c r="I104" s="4" t="str">
        <f>+VLOOKUP(G104,DATOS!$Q$4:$S$24,3,0)</f>
        <v/>
      </c>
      <c r="J104" s="4"/>
      <c r="K104" s="4"/>
      <c r="L104" s="4"/>
      <c r="M104" s="4"/>
      <c r="N104" s="4"/>
      <c r="O104" s="4"/>
      <c r="P104" s="3"/>
    </row>
    <row r="105" spans="5:16" ht="15" hidden="1" x14ac:dyDescent="0.25">
      <c r="E105" s="4" t="s">
        <v>31</v>
      </c>
      <c r="F105" s="4" t="s">
        <v>15</v>
      </c>
      <c r="G105" s="4" t="s">
        <v>15</v>
      </c>
      <c r="H105" s="4"/>
      <c r="I105" s="4" t="str">
        <f>+VLOOKUP(G105,DATOS!$Q$4:$S$24,3,0)</f>
        <v/>
      </c>
      <c r="J105" s="4"/>
      <c r="K105" s="4"/>
      <c r="L105" s="4"/>
      <c r="M105" s="4"/>
      <c r="N105" s="4"/>
      <c r="O105" s="4"/>
      <c r="P105" s="3"/>
    </row>
    <row r="106" spans="5:16" ht="15" hidden="1" x14ac:dyDescent="0.25">
      <c r="E106" s="4" t="s">
        <v>31</v>
      </c>
      <c r="F106" s="4" t="s">
        <v>15</v>
      </c>
      <c r="G106" s="4" t="s">
        <v>15</v>
      </c>
      <c r="H106" s="4"/>
      <c r="I106" s="4" t="str">
        <f>+VLOOKUP(G106,DATOS!$Q$4:$S$24,3,0)</f>
        <v/>
      </c>
      <c r="J106" s="4"/>
      <c r="K106" s="4"/>
      <c r="L106" s="4"/>
      <c r="M106" s="4"/>
      <c r="N106" s="4"/>
      <c r="O106" s="4"/>
      <c r="P106" s="3"/>
    </row>
    <row r="107" spans="5:16" ht="15" hidden="1" x14ac:dyDescent="0.25">
      <c r="E107" s="4" t="s">
        <v>18</v>
      </c>
      <c r="F107" s="4" t="s">
        <v>3</v>
      </c>
      <c r="G107" s="4" t="s">
        <v>19</v>
      </c>
      <c r="H107" s="4" t="s">
        <v>20</v>
      </c>
      <c r="I107" s="4" t="s">
        <v>21</v>
      </c>
      <c r="J107" s="4"/>
      <c r="K107" s="4" t="s">
        <v>22</v>
      </c>
      <c r="L107" s="4" t="s">
        <v>9</v>
      </c>
      <c r="M107" s="4" t="s">
        <v>10</v>
      </c>
      <c r="N107" s="4"/>
      <c r="O107" s="4" t="s">
        <v>12</v>
      </c>
      <c r="P107" s="3"/>
    </row>
    <row r="108" spans="5:16" ht="15" hidden="1" x14ac:dyDescent="0.25">
      <c r="E108" s="4" t="s">
        <v>32</v>
      </c>
      <c r="F108" s="4" t="s">
        <v>15</v>
      </c>
      <c r="G108" s="4" t="s">
        <v>15</v>
      </c>
      <c r="H108" s="4"/>
      <c r="I108" s="4" t="str">
        <f>+VLOOKUP(G108,DATOS!$Q$4:$S$24,3,0)</f>
        <v/>
      </c>
      <c r="J108" s="4"/>
      <c r="K108" s="4"/>
      <c r="L108" s="4"/>
      <c r="M108" s="4"/>
      <c r="N108" s="4"/>
      <c r="O108" s="4"/>
      <c r="P108" s="3"/>
    </row>
    <row r="109" spans="5:16" ht="15" hidden="1" x14ac:dyDescent="0.25">
      <c r="E109" s="4" t="s">
        <v>32</v>
      </c>
      <c r="F109" s="4" t="s">
        <v>15</v>
      </c>
      <c r="G109" s="4" t="s">
        <v>15</v>
      </c>
      <c r="H109" s="4"/>
      <c r="I109" s="4" t="str">
        <f>+VLOOKUP(G109,DATOS!$Q$4:$S$24,3,0)</f>
        <v/>
      </c>
      <c r="J109" s="4"/>
      <c r="K109" s="4"/>
      <c r="L109" s="4"/>
      <c r="M109" s="4"/>
      <c r="N109" s="4"/>
      <c r="O109" s="4"/>
      <c r="P109" s="3"/>
    </row>
    <row r="110" spans="5:16" ht="15" hidden="1" x14ac:dyDescent="0.25">
      <c r="E110" s="4" t="s">
        <v>32</v>
      </c>
      <c r="F110" s="4" t="s">
        <v>15</v>
      </c>
      <c r="G110" s="4" t="s">
        <v>15</v>
      </c>
      <c r="H110" s="4"/>
      <c r="I110" s="4" t="str">
        <f>+VLOOKUP(G110,DATOS!$Q$4:$S$24,3,0)</f>
        <v/>
      </c>
      <c r="J110" s="4"/>
      <c r="K110" s="4"/>
      <c r="L110" s="4"/>
      <c r="M110" s="4"/>
      <c r="N110" s="4"/>
      <c r="O110" s="4"/>
      <c r="P110" s="3"/>
    </row>
    <row r="111" spans="5:16" ht="15" hidden="1" x14ac:dyDescent="0.25">
      <c r="E111" s="4" t="s">
        <v>32</v>
      </c>
      <c r="F111" s="4" t="s">
        <v>15</v>
      </c>
      <c r="G111" s="4" t="s">
        <v>15</v>
      </c>
      <c r="H111" s="4"/>
      <c r="I111" s="4" t="str">
        <f>+VLOOKUP(G111,DATOS!$Q$4:$S$24,3,0)</f>
        <v/>
      </c>
      <c r="J111" s="4"/>
      <c r="K111" s="4"/>
      <c r="L111" s="4"/>
      <c r="M111" s="4"/>
      <c r="N111" s="4"/>
      <c r="O111" s="4"/>
      <c r="P111" s="3"/>
    </row>
    <row r="112" spans="5:16" ht="15" hidden="1" x14ac:dyDescent="0.25">
      <c r="E112" s="4" t="s">
        <v>32</v>
      </c>
      <c r="F112" s="4" t="s">
        <v>15</v>
      </c>
      <c r="G112" s="4" t="s">
        <v>15</v>
      </c>
      <c r="H112" s="4"/>
      <c r="I112" s="4" t="str">
        <f>+VLOOKUP(G112,DATOS!$Q$4:$S$24,3,0)</f>
        <v/>
      </c>
      <c r="J112" s="4"/>
      <c r="K112" s="4"/>
      <c r="L112" s="4"/>
      <c r="M112" s="4"/>
      <c r="N112" s="4"/>
      <c r="O112" s="4"/>
      <c r="P112" s="3"/>
    </row>
    <row r="113" spans="5:16" ht="15" hidden="1" x14ac:dyDescent="0.25">
      <c r="E113" s="4" t="s">
        <v>32</v>
      </c>
      <c r="F113" s="4" t="s">
        <v>15</v>
      </c>
      <c r="G113" s="4" t="s">
        <v>15</v>
      </c>
      <c r="H113" s="4"/>
      <c r="I113" s="4" t="str">
        <f>+VLOOKUP(G113,DATOS!$Q$4:$S$24,3,0)</f>
        <v/>
      </c>
      <c r="J113" s="4"/>
      <c r="K113" s="4"/>
      <c r="L113" s="4"/>
      <c r="M113" s="4"/>
      <c r="N113" s="4"/>
      <c r="O113" s="4"/>
      <c r="P113" s="3"/>
    </row>
    <row r="114" spans="5:16" ht="15" hidden="1" x14ac:dyDescent="0.25">
      <c r="E114" s="4" t="s">
        <v>32</v>
      </c>
      <c r="F114" s="4" t="s">
        <v>15</v>
      </c>
      <c r="G114" s="4" t="s">
        <v>15</v>
      </c>
      <c r="H114" s="4"/>
      <c r="I114" s="4" t="str">
        <f>+VLOOKUP(G114,DATOS!$Q$4:$S$24,3,0)</f>
        <v/>
      </c>
      <c r="J114" s="4"/>
      <c r="K114" s="4"/>
      <c r="L114" s="4"/>
      <c r="M114" s="4"/>
      <c r="N114" s="4"/>
      <c r="O114" s="4"/>
      <c r="P114" s="3"/>
    </row>
    <row r="115" spans="5:16" ht="15" hidden="1" x14ac:dyDescent="0.25">
      <c r="E115" s="4" t="s">
        <v>18</v>
      </c>
      <c r="F115" s="4" t="s">
        <v>3</v>
      </c>
      <c r="G115" s="4" t="s">
        <v>19</v>
      </c>
      <c r="H115" s="4" t="s">
        <v>20</v>
      </c>
      <c r="I115" s="4" t="s">
        <v>21</v>
      </c>
      <c r="J115" s="4"/>
      <c r="K115" s="4" t="s">
        <v>22</v>
      </c>
      <c r="L115" s="4" t="s">
        <v>9</v>
      </c>
      <c r="M115" s="4" t="s">
        <v>10</v>
      </c>
      <c r="N115" s="4"/>
      <c r="O115" s="4" t="s">
        <v>12</v>
      </c>
      <c r="P115" s="3"/>
    </row>
    <row r="116" spans="5:16" ht="15" hidden="1" x14ac:dyDescent="0.25">
      <c r="E116" s="4" t="s">
        <v>33</v>
      </c>
      <c r="F116" s="4" t="s">
        <v>15</v>
      </c>
      <c r="G116" s="4" t="s">
        <v>15</v>
      </c>
      <c r="H116" s="4"/>
      <c r="I116" s="4" t="str">
        <f>+VLOOKUP(G116,DATOS!$Q$4:$S$24,3,0)</f>
        <v/>
      </c>
      <c r="J116" s="4"/>
      <c r="K116" s="4"/>
      <c r="L116" s="4"/>
      <c r="M116" s="4"/>
      <c r="N116" s="4"/>
      <c r="O116" s="4"/>
      <c r="P116" s="3"/>
    </row>
    <row r="117" spans="5:16" ht="15" hidden="1" x14ac:dyDescent="0.25">
      <c r="E117" s="4" t="s">
        <v>33</v>
      </c>
      <c r="F117" s="4" t="s">
        <v>15</v>
      </c>
      <c r="G117" s="4" t="s">
        <v>15</v>
      </c>
      <c r="H117" s="4"/>
      <c r="I117" s="4" t="str">
        <f>+VLOOKUP(G117,DATOS!$Q$4:$S$24,3,0)</f>
        <v/>
      </c>
      <c r="J117" s="4"/>
      <c r="K117" s="4"/>
      <c r="L117" s="4"/>
      <c r="M117" s="4"/>
      <c r="N117" s="4"/>
      <c r="O117" s="4"/>
      <c r="P117" s="3"/>
    </row>
    <row r="118" spans="5:16" ht="15" hidden="1" x14ac:dyDescent="0.25">
      <c r="E118" s="4" t="s">
        <v>33</v>
      </c>
      <c r="F118" s="4" t="s">
        <v>15</v>
      </c>
      <c r="G118" s="4" t="s">
        <v>15</v>
      </c>
      <c r="H118" s="4"/>
      <c r="I118" s="4" t="str">
        <f>+VLOOKUP(G118,DATOS!$Q$4:$S$24,3,0)</f>
        <v/>
      </c>
      <c r="J118" s="4"/>
      <c r="K118" s="4"/>
      <c r="L118" s="4"/>
      <c r="M118" s="4"/>
      <c r="N118" s="4"/>
      <c r="O118" s="4"/>
      <c r="P118" s="3"/>
    </row>
    <row r="119" spans="5:16" ht="15" hidden="1" x14ac:dyDescent="0.25">
      <c r="E119" s="4" t="s">
        <v>33</v>
      </c>
      <c r="F119" s="4" t="s">
        <v>15</v>
      </c>
      <c r="G119" s="4" t="s">
        <v>15</v>
      </c>
      <c r="H119" s="4"/>
      <c r="I119" s="4" t="str">
        <f>+VLOOKUP(G119,DATOS!$Q$4:$S$24,3,0)</f>
        <v/>
      </c>
      <c r="J119" s="4"/>
      <c r="K119" s="4"/>
      <c r="L119" s="4"/>
      <c r="M119" s="4"/>
      <c r="N119" s="4"/>
      <c r="O119" s="4"/>
      <c r="P119" s="3"/>
    </row>
    <row r="120" spans="5:16" ht="15" hidden="1" x14ac:dyDescent="0.25">
      <c r="E120" s="4" t="s">
        <v>33</v>
      </c>
      <c r="F120" s="4" t="s">
        <v>15</v>
      </c>
      <c r="G120" s="4" t="s">
        <v>15</v>
      </c>
      <c r="H120" s="4"/>
      <c r="I120" s="4" t="str">
        <f>+VLOOKUP(G120,DATOS!$Q$4:$S$24,3,0)</f>
        <v/>
      </c>
      <c r="J120" s="4"/>
      <c r="K120" s="4"/>
      <c r="L120" s="4"/>
      <c r="M120" s="4"/>
      <c r="N120" s="4"/>
      <c r="O120" s="4"/>
      <c r="P120" s="3"/>
    </row>
    <row r="121" spans="5:16" ht="15" hidden="1" x14ac:dyDescent="0.25">
      <c r="E121" s="4" t="s">
        <v>33</v>
      </c>
      <c r="F121" s="4" t="s">
        <v>15</v>
      </c>
      <c r="G121" s="4" t="s">
        <v>15</v>
      </c>
      <c r="H121" s="4"/>
      <c r="I121" s="4" t="str">
        <f>+VLOOKUP(G121,DATOS!$Q$4:$S$24,3,0)</f>
        <v/>
      </c>
      <c r="J121" s="4"/>
      <c r="K121" s="4"/>
      <c r="L121" s="4"/>
      <c r="M121" s="4"/>
      <c r="N121" s="4"/>
      <c r="O121" s="4"/>
      <c r="P121" s="3"/>
    </row>
    <row r="122" spans="5:16" ht="15" hidden="1" x14ac:dyDescent="0.25">
      <c r="E122" s="4" t="s">
        <v>33</v>
      </c>
      <c r="F122" s="4" t="s">
        <v>15</v>
      </c>
      <c r="G122" s="4" t="s">
        <v>15</v>
      </c>
      <c r="H122" s="4"/>
      <c r="I122" s="4" t="str">
        <f>+VLOOKUP(G122,DATOS!$Q$4:$S$24,3,0)</f>
        <v/>
      </c>
      <c r="J122" s="4"/>
      <c r="K122" s="4"/>
      <c r="L122" s="4"/>
      <c r="M122" s="4"/>
      <c r="N122" s="4"/>
      <c r="O122" s="4"/>
      <c r="P122" s="3"/>
    </row>
    <row r="123" spans="5:16" ht="15" hidden="1" x14ac:dyDescent="0.25">
      <c r="E123" s="4" t="s">
        <v>18</v>
      </c>
      <c r="F123" s="4" t="s">
        <v>3</v>
      </c>
      <c r="G123" s="4" t="s">
        <v>19</v>
      </c>
      <c r="H123" s="4" t="s">
        <v>20</v>
      </c>
      <c r="I123" s="4" t="s">
        <v>21</v>
      </c>
      <c r="J123" s="4"/>
      <c r="K123" s="4" t="s">
        <v>22</v>
      </c>
      <c r="L123" s="4" t="s">
        <v>9</v>
      </c>
      <c r="M123" s="4" t="s">
        <v>10</v>
      </c>
      <c r="N123" s="4"/>
      <c r="O123" s="4" t="s">
        <v>12</v>
      </c>
      <c r="P123" s="3"/>
    </row>
    <row r="124" spans="5:16" ht="15" hidden="1" x14ac:dyDescent="0.25">
      <c r="E124" s="4" t="s">
        <v>34</v>
      </c>
      <c r="F124" s="4" t="s">
        <v>15</v>
      </c>
      <c r="G124" s="4" t="s">
        <v>15</v>
      </c>
      <c r="H124" s="4"/>
      <c r="I124" s="4" t="str">
        <f>+VLOOKUP(G124,DATOS!$Q$4:$S$24,3,0)</f>
        <v/>
      </c>
      <c r="J124" s="4"/>
      <c r="K124" s="4"/>
      <c r="L124" s="4"/>
      <c r="M124" s="4"/>
      <c r="N124" s="4"/>
      <c r="O124" s="4"/>
      <c r="P124" s="3"/>
    </row>
    <row r="125" spans="5:16" ht="15" hidden="1" x14ac:dyDescent="0.25">
      <c r="E125" s="4" t="s">
        <v>34</v>
      </c>
      <c r="F125" s="4" t="s">
        <v>15</v>
      </c>
      <c r="G125" s="4" t="s">
        <v>15</v>
      </c>
      <c r="H125" s="4"/>
      <c r="I125" s="4" t="str">
        <f>+VLOOKUP(G125,DATOS!$Q$4:$S$24,3,0)</f>
        <v/>
      </c>
      <c r="J125" s="4"/>
      <c r="K125" s="4"/>
      <c r="L125" s="4"/>
      <c r="M125" s="4"/>
      <c r="N125" s="4"/>
      <c r="O125" s="4"/>
      <c r="P125" s="3"/>
    </row>
    <row r="126" spans="5:16" ht="15" hidden="1" x14ac:dyDescent="0.25">
      <c r="E126" s="4" t="s">
        <v>34</v>
      </c>
      <c r="F126" s="4" t="s">
        <v>15</v>
      </c>
      <c r="G126" s="4" t="s">
        <v>15</v>
      </c>
      <c r="H126" s="4"/>
      <c r="I126" s="4" t="str">
        <f>+VLOOKUP(G126,DATOS!$Q$4:$S$24,3,0)</f>
        <v/>
      </c>
      <c r="J126" s="4"/>
      <c r="K126" s="4"/>
      <c r="L126" s="4"/>
      <c r="M126" s="4"/>
      <c r="N126" s="4"/>
      <c r="O126" s="4"/>
      <c r="P126" s="3"/>
    </row>
    <row r="127" spans="5:16" ht="15" hidden="1" x14ac:dyDescent="0.25">
      <c r="E127" s="4" t="s">
        <v>34</v>
      </c>
      <c r="F127" s="4" t="s">
        <v>15</v>
      </c>
      <c r="G127" s="4" t="s">
        <v>15</v>
      </c>
      <c r="H127" s="4"/>
      <c r="I127" s="4" t="str">
        <f>+VLOOKUP(G127,DATOS!$Q$4:$S$24,3,0)</f>
        <v/>
      </c>
      <c r="J127" s="4"/>
      <c r="K127" s="4"/>
      <c r="L127" s="4"/>
      <c r="M127" s="4"/>
      <c r="N127" s="4"/>
      <c r="O127" s="4"/>
      <c r="P127" s="3"/>
    </row>
    <row r="128" spans="5:16" ht="15" hidden="1" x14ac:dyDescent="0.25">
      <c r="E128" s="4" t="s">
        <v>34</v>
      </c>
      <c r="F128" s="4" t="s">
        <v>15</v>
      </c>
      <c r="G128" s="4" t="s">
        <v>15</v>
      </c>
      <c r="H128" s="4"/>
      <c r="I128" s="4" t="str">
        <f>+VLOOKUP(G128,DATOS!$Q$4:$S$24,3,0)</f>
        <v/>
      </c>
      <c r="J128" s="4"/>
      <c r="K128" s="4"/>
      <c r="L128" s="4"/>
      <c r="M128" s="4"/>
      <c r="N128" s="4"/>
      <c r="O128" s="4"/>
      <c r="P128" s="3"/>
    </row>
    <row r="129" spans="5:16" ht="15" hidden="1" x14ac:dyDescent="0.25">
      <c r="E129" s="4" t="s">
        <v>34</v>
      </c>
      <c r="F129" s="4" t="s">
        <v>15</v>
      </c>
      <c r="G129" s="4" t="s">
        <v>15</v>
      </c>
      <c r="H129" s="4"/>
      <c r="I129" s="4" t="str">
        <f>+VLOOKUP(G129,DATOS!$Q$4:$S$24,3,0)</f>
        <v/>
      </c>
      <c r="J129" s="4"/>
      <c r="K129" s="4"/>
      <c r="L129" s="4"/>
      <c r="M129" s="4"/>
      <c r="N129" s="4"/>
      <c r="O129" s="4"/>
      <c r="P129" s="3"/>
    </row>
    <row r="130" spans="5:16" ht="15" hidden="1" x14ac:dyDescent="0.25">
      <c r="E130" s="4" t="s">
        <v>34</v>
      </c>
      <c r="F130" s="4" t="s">
        <v>15</v>
      </c>
      <c r="G130" s="4" t="s">
        <v>15</v>
      </c>
      <c r="H130" s="4"/>
      <c r="I130" s="4" t="str">
        <f>+VLOOKUP(G130,DATOS!$Q$4:$S$24,3,0)</f>
        <v/>
      </c>
      <c r="J130" s="4"/>
      <c r="K130" s="4"/>
      <c r="L130" s="4"/>
      <c r="M130" s="4"/>
      <c r="N130" s="4"/>
      <c r="O130" s="4"/>
      <c r="P130" s="3"/>
    </row>
    <row r="131" spans="5:16" ht="15" hidden="1" x14ac:dyDescent="0.25">
      <c r="E131" s="4" t="s">
        <v>18</v>
      </c>
      <c r="F131" s="4" t="s">
        <v>3</v>
      </c>
      <c r="G131" s="4" t="s">
        <v>19</v>
      </c>
      <c r="H131" s="4" t="s">
        <v>20</v>
      </c>
      <c r="I131" s="4" t="s">
        <v>21</v>
      </c>
      <c r="J131" s="4"/>
      <c r="K131" s="4" t="s">
        <v>22</v>
      </c>
      <c r="L131" s="4" t="s">
        <v>9</v>
      </c>
      <c r="M131" s="4" t="s">
        <v>10</v>
      </c>
      <c r="N131" s="4"/>
      <c r="O131" s="4" t="s">
        <v>12</v>
      </c>
      <c r="P131" s="3"/>
    </row>
    <row r="132" spans="5:16" ht="15" hidden="1" x14ac:dyDescent="0.25">
      <c r="E132" s="4" t="s">
        <v>35</v>
      </c>
      <c r="F132" s="4" t="s">
        <v>15</v>
      </c>
      <c r="G132" s="4" t="s">
        <v>15</v>
      </c>
      <c r="H132" s="4"/>
      <c r="I132" s="4" t="str">
        <f>+VLOOKUP(G132,DATOS!$Q$4:$S$24,3,0)</f>
        <v/>
      </c>
      <c r="J132" s="4"/>
      <c r="K132" s="4"/>
      <c r="L132" s="4"/>
      <c r="M132" s="4"/>
      <c r="N132" s="4"/>
      <c r="O132" s="4"/>
      <c r="P132" s="3"/>
    </row>
    <row r="133" spans="5:16" ht="15" hidden="1" x14ac:dyDescent="0.25">
      <c r="E133" s="4" t="s">
        <v>35</v>
      </c>
      <c r="F133" s="4" t="s">
        <v>15</v>
      </c>
      <c r="G133" s="4" t="s">
        <v>15</v>
      </c>
      <c r="H133" s="4"/>
      <c r="I133" s="4" t="str">
        <f>+VLOOKUP(G133,DATOS!$Q$4:$S$24,3,0)</f>
        <v/>
      </c>
      <c r="J133" s="4"/>
      <c r="K133" s="4"/>
      <c r="L133" s="4"/>
      <c r="M133" s="4"/>
      <c r="N133" s="4"/>
      <c r="O133" s="4"/>
      <c r="P133" s="3"/>
    </row>
    <row r="134" spans="5:16" ht="15" hidden="1" x14ac:dyDescent="0.25">
      <c r="E134" s="4" t="s">
        <v>35</v>
      </c>
      <c r="F134" s="4" t="s">
        <v>15</v>
      </c>
      <c r="G134" s="4" t="s">
        <v>15</v>
      </c>
      <c r="H134" s="4"/>
      <c r="I134" s="4" t="str">
        <f>+VLOOKUP(G134,DATOS!$Q$4:$S$24,3,0)</f>
        <v/>
      </c>
      <c r="J134" s="4"/>
      <c r="K134" s="4"/>
      <c r="L134" s="4"/>
      <c r="M134" s="4"/>
      <c r="N134" s="4"/>
      <c r="O134" s="4"/>
      <c r="P134" s="3"/>
    </row>
    <row r="135" spans="5:16" ht="15" hidden="1" x14ac:dyDescent="0.25">
      <c r="E135" s="4" t="s">
        <v>35</v>
      </c>
      <c r="F135" s="4" t="s">
        <v>15</v>
      </c>
      <c r="G135" s="4" t="s">
        <v>15</v>
      </c>
      <c r="H135" s="4"/>
      <c r="I135" s="4" t="str">
        <f>+VLOOKUP(G135,DATOS!$Q$4:$S$24,3,0)</f>
        <v/>
      </c>
      <c r="J135" s="4"/>
      <c r="K135" s="4"/>
      <c r="L135" s="4"/>
      <c r="M135" s="4"/>
      <c r="N135" s="4"/>
      <c r="O135" s="4"/>
      <c r="P135" s="3"/>
    </row>
    <row r="136" spans="5:16" ht="15" hidden="1" x14ac:dyDescent="0.25">
      <c r="E136" s="4" t="s">
        <v>35</v>
      </c>
      <c r="F136" s="4" t="s">
        <v>15</v>
      </c>
      <c r="G136" s="4" t="s">
        <v>15</v>
      </c>
      <c r="H136" s="4"/>
      <c r="I136" s="4" t="str">
        <f>+VLOOKUP(G136,DATOS!$Q$4:$S$24,3,0)</f>
        <v/>
      </c>
      <c r="J136" s="4"/>
      <c r="K136" s="4"/>
      <c r="L136" s="4"/>
      <c r="M136" s="4"/>
      <c r="N136" s="4"/>
      <c r="O136" s="4"/>
      <c r="P136" s="3"/>
    </row>
    <row r="137" spans="5:16" ht="15" hidden="1" x14ac:dyDescent="0.25">
      <c r="E137" s="4" t="s">
        <v>35</v>
      </c>
      <c r="F137" s="4" t="s">
        <v>15</v>
      </c>
      <c r="G137" s="4" t="s">
        <v>15</v>
      </c>
      <c r="H137" s="4"/>
      <c r="I137" s="4" t="str">
        <f>+VLOOKUP(G137,DATOS!$Q$4:$S$24,3,0)</f>
        <v/>
      </c>
      <c r="J137" s="4"/>
      <c r="K137" s="4"/>
      <c r="L137" s="4"/>
      <c r="M137" s="4"/>
      <c r="N137" s="4"/>
      <c r="O137" s="4"/>
      <c r="P137" s="3"/>
    </row>
    <row r="138" spans="5:16" ht="15" hidden="1" x14ac:dyDescent="0.25">
      <c r="E138" s="4" t="s">
        <v>35</v>
      </c>
      <c r="F138" s="4" t="s">
        <v>15</v>
      </c>
      <c r="G138" s="4" t="s">
        <v>15</v>
      </c>
      <c r="H138" s="4"/>
      <c r="I138" s="4" t="str">
        <f>+VLOOKUP(G138,DATOS!$Q$4:$S$24,3,0)</f>
        <v/>
      </c>
      <c r="J138" s="4"/>
      <c r="K138" s="4"/>
      <c r="L138" s="4"/>
      <c r="M138" s="4"/>
      <c r="N138" s="4"/>
      <c r="O138" s="4"/>
      <c r="P138" s="3"/>
    </row>
    <row r="139" spans="5:16" ht="15" hidden="1" x14ac:dyDescent="0.25">
      <c r="E139" s="4" t="s">
        <v>18</v>
      </c>
      <c r="F139" s="4" t="s">
        <v>3</v>
      </c>
      <c r="G139" s="4" t="s">
        <v>19</v>
      </c>
      <c r="H139" s="4" t="s">
        <v>20</v>
      </c>
      <c r="I139" s="4" t="s">
        <v>21</v>
      </c>
      <c r="J139" s="4"/>
      <c r="K139" s="4" t="s">
        <v>22</v>
      </c>
      <c r="L139" s="4" t="s">
        <v>9</v>
      </c>
      <c r="M139" s="4" t="s">
        <v>10</v>
      </c>
      <c r="N139" s="4"/>
      <c r="O139" s="4" t="s">
        <v>12</v>
      </c>
      <c r="P139" s="3"/>
    </row>
    <row r="140" spans="5:16" ht="15" hidden="1" x14ac:dyDescent="0.25">
      <c r="E140" s="4" t="s">
        <v>36</v>
      </c>
      <c r="F140" s="4" t="s">
        <v>15</v>
      </c>
      <c r="G140" s="4" t="s">
        <v>15</v>
      </c>
      <c r="H140" s="4"/>
      <c r="I140" s="4" t="str">
        <f>+VLOOKUP(G140,DATOS!$Q$4:$S$24,3,0)</f>
        <v/>
      </c>
      <c r="J140" s="4"/>
      <c r="K140" s="4"/>
      <c r="L140" s="4"/>
      <c r="M140" s="4"/>
      <c r="N140" s="4"/>
      <c r="O140" s="4"/>
      <c r="P140" s="3"/>
    </row>
    <row r="141" spans="5:16" ht="15" hidden="1" x14ac:dyDescent="0.25">
      <c r="E141" s="4" t="s">
        <v>36</v>
      </c>
      <c r="F141" s="4" t="s">
        <v>15</v>
      </c>
      <c r="G141" s="4" t="s">
        <v>15</v>
      </c>
      <c r="H141" s="4"/>
      <c r="I141" s="4" t="str">
        <f>+VLOOKUP(G141,DATOS!$Q$4:$S$24,3,0)</f>
        <v/>
      </c>
      <c r="J141" s="4"/>
      <c r="K141" s="4"/>
      <c r="L141" s="4"/>
      <c r="M141" s="4"/>
      <c r="N141" s="4"/>
      <c r="O141" s="4"/>
      <c r="P141" s="3"/>
    </row>
    <row r="142" spans="5:16" ht="15" hidden="1" x14ac:dyDescent="0.25">
      <c r="E142" s="4" t="s">
        <v>36</v>
      </c>
      <c r="F142" s="4" t="s">
        <v>15</v>
      </c>
      <c r="G142" s="4" t="s">
        <v>15</v>
      </c>
      <c r="H142" s="4"/>
      <c r="I142" s="4" t="str">
        <f>+VLOOKUP(G142,DATOS!$Q$4:$S$24,3,0)</f>
        <v/>
      </c>
      <c r="J142" s="4"/>
      <c r="K142" s="4"/>
      <c r="L142" s="4"/>
      <c r="M142" s="4"/>
      <c r="N142" s="4"/>
      <c r="O142" s="4"/>
      <c r="P142" s="3"/>
    </row>
    <row r="143" spans="5:16" ht="15" hidden="1" x14ac:dyDescent="0.25">
      <c r="E143" s="4" t="s">
        <v>36</v>
      </c>
      <c r="F143" s="4" t="s">
        <v>15</v>
      </c>
      <c r="G143" s="4" t="s">
        <v>15</v>
      </c>
      <c r="H143" s="4"/>
      <c r="I143" s="4" t="str">
        <f>+VLOOKUP(G143,DATOS!$Q$4:$S$24,3,0)</f>
        <v/>
      </c>
      <c r="J143" s="4"/>
      <c r="K143" s="4"/>
      <c r="L143" s="4"/>
      <c r="M143" s="4"/>
      <c r="N143" s="4"/>
      <c r="O143" s="4"/>
      <c r="P143" s="3"/>
    </row>
    <row r="144" spans="5:16" ht="15" hidden="1" x14ac:dyDescent="0.25">
      <c r="E144" s="4" t="s">
        <v>36</v>
      </c>
      <c r="F144" s="4" t="s">
        <v>15</v>
      </c>
      <c r="G144" s="4" t="s">
        <v>15</v>
      </c>
      <c r="H144" s="4"/>
      <c r="I144" s="4" t="str">
        <f>+VLOOKUP(G144,DATOS!$Q$4:$S$24,3,0)</f>
        <v/>
      </c>
      <c r="J144" s="4"/>
      <c r="K144" s="4"/>
      <c r="L144" s="4"/>
      <c r="M144" s="4"/>
      <c r="N144" s="4"/>
      <c r="O144" s="4"/>
      <c r="P144" s="3"/>
    </row>
    <row r="145" spans="5:16" ht="15" hidden="1" x14ac:dyDescent="0.25">
      <c r="E145" s="4" t="s">
        <v>36</v>
      </c>
      <c r="F145" s="4" t="s">
        <v>15</v>
      </c>
      <c r="G145" s="4" t="s">
        <v>15</v>
      </c>
      <c r="H145" s="4"/>
      <c r="I145" s="4" t="str">
        <f>+VLOOKUP(G145,DATOS!$Q$4:$S$24,3,0)</f>
        <v/>
      </c>
      <c r="J145" s="4"/>
      <c r="K145" s="4"/>
      <c r="L145" s="4"/>
      <c r="M145" s="4"/>
      <c r="N145" s="4"/>
      <c r="O145" s="4"/>
      <c r="P145" s="3"/>
    </row>
    <row r="146" spans="5:16" ht="15" hidden="1" x14ac:dyDescent="0.25">
      <c r="E146" s="4" t="s">
        <v>18</v>
      </c>
      <c r="F146" s="4" t="s">
        <v>3</v>
      </c>
      <c r="G146" s="4" t="s">
        <v>19</v>
      </c>
      <c r="H146" s="4" t="s">
        <v>20</v>
      </c>
      <c r="I146" s="4" t="s">
        <v>21</v>
      </c>
      <c r="J146" s="4"/>
      <c r="K146" s="4" t="s">
        <v>22</v>
      </c>
      <c r="L146" s="4" t="s">
        <v>9</v>
      </c>
      <c r="M146" s="4" t="s">
        <v>10</v>
      </c>
      <c r="N146" s="4"/>
      <c r="O146" s="4" t="s">
        <v>12</v>
      </c>
      <c r="P146" s="3"/>
    </row>
    <row r="147" spans="5:16" ht="15" hidden="1" x14ac:dyDescent="0.25">
      <c r="E147" s="4" t="s">
        <v>37</v>
      </c>
      <c r="F147" s="4" t="s">
        <v>15</v>
      </c>
      <c r="G147" s="4" t="s">
        <v>15</v>
      </c>
      <c r="H147" s="4"/>
      <c r="I147" s="4" t="str">
        <f>+VLOOKUP(G147,DATOS!$Q$4:$S$24,3,0)</f>
        <v/>
      </c>
      <c r="J147" s="4"/>
      <c r="K147" s="4"/>
      <c r="L147" s="4"/>
      <c r="M147" s="4"/>
      <c r="N147" s="4"/>
      <c r="O147" s="4"/>
      <c r="P147" s="3"/>
    </row>
    <row r="148" spans="5:16" ht="15" hidden="1" x14ac:dyDescent="0.25">
      <c r="E148" s="4" t="s">
        <v>37</v>
      </c>
      <c r="F148" s="4" t="s">
        <v>15</v>
      </c>
      <c r="G148" s="4" t="s">
        <v>15</v>
      </c>
      <c r="H148" s="4"/>
      <c r="I148" s="4" t="str">
        <f>+VLOOKUP(G148,DATOS!$Q$4:$S$24,3,0)</f>
        <v/>
      </c>
      <c r="J148" s="4"/>
      <c r="K148" s="4"/>
      <c r="L148" s="4"/>
      <c r="M148" s="4"/>
      <c r="N148" s="4"/>
      <c r="O148" s="4"/>
      <c r="P148" s="3"/>
    </row>
    <row r="149" spans="5:16" ht="15" hidden="1" x14ac:dyDescent="0.25">
      <c r="E149" s="4" t="s">
        <v>37</v>
      </c>
      <c r="F149" s="4" t="s">
        <v>15</v>
      </c>
      <c r="G149" s="4" t="s">
        <v>15</v>
      </c>
      <c r="H149" s="4"/>
      <c r="I149" s="4" t="str">
        <f>+VLOOKUP(G149,DATOS!$Q$4:$S$24,3,0)</f>
        <v/>
      </c>
      <c r="J149" s="4"/>
      <c r="K149" s="4"/>
      <c r="L149" s="4"/>
      <c r="M149" s="4"/>
      <c r="N149" s="4"/>
      <c r="O149" s="4"/>
      <c r="P149" s="3"/>
    </row>
    <row r="150" spans="5:16" ht="15" hidden="1" x14ac:dyDescent="0.25">
      <c r="E150" s="4" t="s">
        <v>37</v>
      </c>
      <c r="F150" s="4" t="s">
        <v>15</v>
      </c>
      <c r="G150" s="4" t="s">
        <v>15</v>
      </c>
      <c r="H150" s="4"/>
      <c r="I150" s="4" t="str">
        <f>+VLOOKUP(G150,DATOS!$Q$4:$S$24,3,0)</f>
        <v/>
      </c>
      <c r="J150" s="4"/>
      <c r="K150" s="4"/>
      <c r="L150" s="4"/>
      <c r="M150" s="4"/>
      <c r="N150" s="4"/>
      <c r="O150" s="4"/>
      <c r="P150" s="3"/>
    </row>
    <row r="151" spans="5:16" ht="15" hidden="1" x14ac:dyDescent="0.25">
      <c r="E151" s="4" t="s">
        <v>37</v>
      </c>
      <c r="F151" s="4" t="s">
        <v>15</v>
      </c>
      <c r="G151" s="4" t="s">
        <v>15</v>
      </c>
      <c r="H151" s="4"/>
      <c r="I151" s="4" t="str">
        <f>+VLOOKUP(G151,DATOS!$Q$4:$S$24,3,0)</f>
        <v/>
      </c>
      <c r="J151" s="4"/>
      <c r="K151" s="4"/>
      <c r="L151" s="4"/>
      <c r="M151" s="4"/>
      <c r="N151" s="4"/>
      <c r="O151" s="4"/>
      <c r="P151" s="3"/>
    </row>
    <row r="152" spans="5:16" ht="15" hidden="1" x14ac:dyDescent="0.25">
      <c r="E152" s="4" t="s">
        <v>37</v>
      </c>
      <c r="F152" s="4" t="s">
        <v>15</v>
      </c>
      <c r="G152" s="4" t="s">
        <v>15</v>
      </c>
      <c r="H152" s="4"/>
      <c r="I152" s="4" t="str">
        <f>+VLOOKUP(G152,DATOS!$Q$4:$S$24,3,0)</f>
        <v/>
      </c>
      <c r="J152" s="4"/>
      <c r="K152" s="4"/>
      <c r="L152" s="4"/>
      <c r="M152" s="4"/>
      <c r="N152" s="4"/>
      <c r="O152" s="4"/>
      <c r="P152" s="3"/>
    </row>
    <row r="153" spans="5:16" ht="15" hidden="1" x14ac:dyDescent="0.25">
      <c r="E153" s="4" t="s">
        <v>37</v>
      </c>
      <c r="F153" s="4" t="s">
        <v>15</v>
      </c>
      <c r="G153" s="4" t="s">
        <v>15</v>
      </c>
      <c r="H153" s="4"/>
      <c r="I153" s="4" t="str">
        <f>+VLOOKUP(G153,DATOS!$Q$4:$S$24,3,0)</f>
        <v/>
      </c>
      <c r="J153" s="4"/>
      <c r="K153" s="4"/>
      <c r="L153" s="4"/>
      <c r="M153" s="4"/>
      <c r="N153" s="4"/>
      <c r="O153" s="4"/>
      <c r="P153" s="3"/>
    </row>
    <row r="154" spans="5:16" ht="15" hidden="1" x14ac:dyDescent="0.25">
      <c r="E154" s="4" t="s">
        <v>18</v>
      </c>
      <c r="F154" s="4" t="s">
        <v>3</v>
      </c>
      <c r="G154" s="4" t="s">
        <v>19</v>
      </c>
      <c r="H154" s="4" t="s">
        <v>20</v>
      </c>
      <c r="I154" s="4" t="s">
        <v>21</v>
      </c>
      <c r="J154" s="4"/>
      <c r="K154" s="4" t="s">
        <v>22</v>
      </c>
      <c r="L154" s="4" t="s">
        <v>9</v>
      </c>
      <c r="M154" s="4" t="s">
        <v>10</v>
      </c>
      <c r="N154" s="4"/>
      <c r="O154" s="4" t="s">
        <v>12</v>
      </c>
      <c r="P154" s="3"/>
    </row>
    <row r="155" spans="5:16" ht="15" hidden="1" x14ac:dyDescent="0.25">
      <c r="E155" s="4" t="s">
        <v>38</v>
      </c>
      <c r="F155" s="4" t="s">
        <v>15</v>
      </c>
      <c r="G155" s="4" t="s">
        <v>15</v>
      </c>
      <c r="H155" s="4"/>
      <c r="I155" s="4" t="str">
        <f>+VLOOKUP(G155,DATOS!$Q$4:$S$24,3,0)</f>
        <v/>
      </c>
      <c r="J155" s="4"/>
      <c r="K155" s="4"/>
      <c r="L155" s="4"/>
      <c r="M155" s="4"/>
      <c r="N155" s="4"/>
      <c r="O155" s="4"/>
      <c r="P155" s="3"/>
    </row>
    <row r="156" spans="5:16" ht="15" hidden="1" x14ac:dyDescent="0.25">
      <c r="E156" s="4" t="s">
        <v>38</v>
      </c>
      <c r="F156" s="4" t="s">
        <v>15</v>
      </c>
      <c r="G156" s="4" t="s">
        <v>15</v>
      </c>
      <c r="H156" s="4"/>
      <c r="I156" s="4" t="str">
        <f>+VLOOKUP(G156,DATOS!$Q$4:$S$24,3,0)</f>
        <v/>
      </c>
      <c r="J156" s="4"/>
      <c r="K156" s="4"/>
      <c r="L156" s="4"/>
      <c r="M156" s="4"/>
      <c r="N156" s="4"/>
      <c r="O156" s="4"/>
      <c r="P156" s="3"/>
    </row>
    <row r="157" spans="5:16" ht="15" hidden="1" x14ac:dyDescent="0.25">
      <c r="E157" s="4" t="s">
        <v>38</v>
      </c>
      <c r="F157" s="4" t="s">
        <v>15</v>
      </c>
      <c r="G157" s="4" t="s">
        <v>15</v>
      </c>
      <c r="H157" s="4"/>
      <c r="I157" s="4" t="str">
        <f>+VLOOKUP(G157,DATOS!$Q$4:$S$24,3,0)</f>
        <v/>
      </c>
      <c r="J157" s="4"/>
      <c r="K157" s="4"/>
      <c r="L157" s="4"/>
      <c r="M157" s="4"/>
      <c r="N157" s="4"/>
      <c r="O157" s="4"/>
      <c r="P157" s="3"/>
    </row>
    <row r="158" spans="5:16" ht="15" hidden="1" x14ac:dyDescent="0.25">
      <c r="E158" s="4" t="s">
        <v>38</v>
      </c>
      <c r="F158" s="4" t="s">
        <v>15</v>
      </c>
      <c r="G158" s="4" t="s">
        <v>15</v>
      </c>
      <c r="H158" s="4"/>
      <c r="I158" s="4" t="str">
        <f>+VLOOKUP(G158,DATOS!$Q$4:$S$24,3,0)</f>
        <v/>
      </c>
      <c r="J158" s="4"/>
      <c r="K158" s="4"/>
      <c r="L158" s="4"/>
      <c r="M158" s="4"/>
      <c r="N158" s="4"/>
      <c r="O158" s="4"/>
      <c r="P158" s="3"/>
    </row>
    <row r="159" spans="5:16" ht="15" hidden="1" x14ac:dyDescent="0.25">
      <c r="E159" s="4" t="s">
        <v>38</v>
      </c>
      <c r="F159" s="4" t="s">
        <v>15</v>
      </c>
      <c r="G159" s="4" t="s">
        <v>15</v>
      </c>
      <c r="H159" s="4"/>
      <c r="I159" s="4" t="str">
        <f>+VLOOKUP(G159,DATOS!$Q$4:$S$24,3,0)</f>
        <v/>
      </c>
      <c r="J159" s="4"/>
      <c r="K159" s="4"/>
      <c r="L159" s="4"/>
      <c r="M159" s="4"/>
      <c r="N159" s="4"/>
      <c r="O159" s="4"/>
      <c r="P159" s="3"/>
    </row>
    <row r="160" spans="5:16" ht="15" hidden="1" x14ac:dyDescent="0.25">
      <c r="E160" s="4" t="s">
        <v>38</v>
      </c>
      <c r="F160" s="4" t="s">
        <v>15</v>
      </c>
      <c r="G160" s="4" t="s">
        <v>15</v>
      </c>
      <c r="H160" s="4"/>
      <c r="I160" s="4" t="str">
        <f>+VLOOKUP(G160,DATOS!$Q$4:$S$24,3,0)</f>
        <v/>
      </c>
      <c r="J160" s="4"/>
      <c r="K160" s="4"/>
      <c r="L160" s="4"/>
      <c r="M160" s="4"/>
      <c r="N160" s="4"/>
      <c r="O160" s="4"/>
      <c r="P160" s="3"/>
    </row>
    <row r="161" spans="5:16" ht="15" hidden="1" x14ac:dyDescent="0.25">
      <c r="E161" s="4" t="s">
        <v>38</v>
      </c>
      <c r="F161" s="4" t="s">
        <v>15</v>
      </c>
      <c r="G161" s="4" t="s">
        <v>15</v>
      </c>
      <c r="H161" s="4"/>
      <c r="I161" s="4" t="str">
        <f>+VLOOKUP(G161,DATOS!$Q$4:$S$24,3,0)</f>
        <v/>
      </c>
      <c r="J161" s="4"/>
      <c r="K161" s="4"/>
      <c r="L161" s="4"/>
      <c r="M161" s="4"/>
      <c r="N161" s="4"/>
      <c r="O161" s="4"/>
      <c r="P161" s="3"/>
    </row>
    <row r="162" spans="5:16" ht="15" hidden="1" x14ac:dyDescent="0.25">
      <c r="E162" s="4" t="s">
        <v>18</v>
      </c>
      <c r="F162" s="4" t="s">
        <v>3</v>
      </c>
      <c r="G162" s="4" t="s">
        <v>19</v>
      </c>
      <c r="H162" s="4" t="s">
        <v>20</v>
      </c>
      <c r="I162" s="4" t="s">
        <v>21</v>
      </c>
      <c r="J162" s="4"/>
      <c r="K162" s="4" t="s">
        <v>22</v>
      </c>
      <c r="L162" s="4" t="s">
        <v>9</v>
      </c>
      <c r="M162" s="4" t="s">
        <v>10</v>
      </c>
      <c r="N162" s="4"/>
      <c r="O162" s="4" t="s">
        <v>12</v>
      </c>
      <c r="P162" s="3"/>
    </row>
    <row r="163" spans="5:16" ht="15" hidden="1" x14ac:dyDescent="0.25">
      <c r="E163" s="4" t="s">
        <v>39</v>
      </c>
      <c r="F163" s="4" t="s">
        <v>15</v>
      </c>
      <c r="G163" s="4" t="s">
        <v>15</v>
      </c>
      <c r="H163" s="4"/>
      <c r="I163" s="4" t="str">
        <f>+VLOOKUP(G163,DATOS!$Q$4:$S$24,3,0)</f>
        <v/>
      </c>
      <c r="J163" s="4"/>
      <c r="K163" s="4"/>
      <c r="L163" s="4"/>
      <c r="M163" s="4"/>
      <c r="N163" s="4"/>
      <c r="O163" s="4"/>
      <c r="P163" s="3"/>
    </row>
    <row r="164" spans="5:16" ht="15" hidden="1" x14ac:dyDescent="0.25">
      <c r="E164" s="4" t="s">
        <v>39</v>
      </c>
      <c r="F164" s="4" t="s">
        <v>15</v>
      </c>
      <c r="G164" s="4" t="s">
        <v>15</v>
      </c>
      <c r="H164" s="4"/>
      <c r="I164" s="4" t="str">
        <f>+VLOOKUP(G164,DATOS!$Q$4:$S$24,3,0)</f>
        <v/>
      </c>
      <c r="J164" s="4"/>
      <c r="K164" s="4"/>
      <c r="L164" s="4"/>
      <c r="M164" s="4"/>
      <c r="N164" s="4"/>
      <c r="O164" s="4"/>
      <c r="P164" s="3"/>
    </row>
    <row r="165" spans="5:16" ht="15" hidden="1" x14ac:dyDescent="0.25">
      <c r="E165" s="4" t="s">
        <v>39</v>
      </c>
      <c r="F165" s="4" t="s">
        <v>15</v>
      </c>
      <c r="G165" s="4" t="s">
        <v>15</v>
      </c>
      <c r="H165" s="4"/>
      <c r="I165" s="4" t="str">
        <f>+VLOOKUP(G165,DATOS!$Q$4:$S$24,3,0)</f>
        <v/>
      </c>
      <c r="J165" s="4"/>
      <c r="K165" s="4"/>
      <c r="L165" s="4"/>
      <c r="M165" s="4"/>
      <c r="N165" s="4"/>
      <c r="O165" s="4"/>
      <c r="P165" s="3"/>
    </row>
    <row r="166" spans="5:16" ht="15" hidden="1" x14ac:dyDescent="0.25">
      <c r="E166" s="4" t="s">
        <v>39</v>
      </c>
      <c r="F166" s="4" t="s">
        <v>15</v>
      </c>
      <c r="G166" s="4" t="s">
        <v>15</v>
      </c>
      <c r="H166" s="4"/>
      <c r="I166" s="4" t="str">
        <f>+VLOOKUP(G166,DATOS!$Q$4:$S$24,3,0)</f>
        <v/>
      </c>
      <c r="J166" s="4"/>
      <c r="K166" s="4"/>
      <c r="L166" s="4"/>
      <c r="M166" s="4"/>
      <c r="N166" s="4"/>
      <c r="O166" s="4"/>
      <c r="P166" s="3"/>
    </row>
    <row r="167" spans="5:16" ht="15" hidden="1" x14ac:dyDescent="0.25">
      <c r="E167" s="4" t="s">
        <v>39</v>
      </c>
      <c r="F167" s="4" t="s">
        <v>15</v>
      </c>
      <c r="G167" s="4" t="s">
        <v>15</v>
      </c>
      <c r="H167" s="4"/>
      <c r="I167" s="4" t="str">
        <f>+VLOOKUP(G167,DATOS!$Q$4:$S$24,3,0)</f>
        <v/>
      </c>
      <c r="J167" s="4"/>
      <c r="K167" s="4"/>
      <c r="L167" s="4"/>
      <c r="M167" s="4"/>
      <c r="N167" s="4"/>
      <c r="O167" s="4"/>
      <c r="P167" s="3"/>
    </row>
    <row r="168" spans="5:16" ht="15" hidden="1" x14ac:dyDescent="0.25">
      <c r="E168" s="4" t="s">
        <v>39</v>
      </c>
      <c r="F168" s="4" t="s">
        <v>15</v>
      </c>
      <c r="G168" s="4" t="s">
        <v>15</v>
      </c>
      <c r="H168" s="4"/>
      <c r="I168" s="4" t="str">
        <f>+VLOOKUP(G168,DATOS!$Q$4:$S$24,3,0)</f>
        <v/>
      </c>
      <c r="J168" s="4"/>
      <c r="K168" s="4"/>
      <c r="L168" s="4"/>
      <c r="M168" s="4"/>
      <c r="N168" s="4"/>
      <c r="O168" s="4"/>
      <c r="P168" s="3"/>
    </row>
    <row r="169" spans="5:16" ht="15" hidden="1" x14ac:dyDescent="0.25">
      <c r="E169" s="4" t="s">
        <v>39</v>
      </c>
      <c r="F169" s="4" t="s">
        <v>15</v>
      </c>
      <c r="G169" s="4" t="s">
        <v>15</v>
      </c>
      <c r="H169" s="4"/>
      <c r="I169" s="4" t="str">
        <f>+VLOOKUP(G169,DATOS!$Q$4:$S$24,3,0)</f>
        <v/>
      </c>
      <c r="J169" s="4"/>
      <c r="K169" s="4"/>
      <c r="L169" s="4"/>
      <c r="M169" s="4"/>
      <c r="N169" s="4"/>
      <c r="O169" s="4"/>
      <c r="P169" s="3"/>
    </row>
    <row r="170" spans="5:16" ht="15" hidden="1" x14ac:dyDescent="0.25">
      <c r="E170" s="4" t="s">
        <v>18</v>
      </c>
      <c r="F170" s="4" t="s">
        <v>3</v>
      </c>
      <c r="G170" s="4" t="s">
        <v>19</v>
      </c>
      <c r="H170" s="4" t="s">
        <v>20</v>
      </c>
      <c r="I170" s="4" t="s">
        <v>21</v>
      </c>
      <c r="J170" s="4"/>
      <c r="K170" s="4" t="s">
        <v>22</v>
      </c>
      <c r="L170" s="4" t="s">
        <v>9</v>
      </c>
      <c r="M170" s="4" t="s">
        <v>10</v>
      </c>
      <c r="N170" s="4"/>
      <c r="O170" s="4" t="s">
        <v>12</v>
      </c>
      <c r="P170" s="3"/>
    </row>
    <row r="171" spans="5:16" ht="15" hidden="1" x14ac:dyDescent="0.25">
      <c r="E171" s="4" t="s">
        <v>40</v>
      </c>
      <c r="F171" s="4" t="s">
        <v>15</v>
      </c>
      <c r="G171" s="4" t="s">
        <v>15</v>
      </c>
      <c r="H171" s="4"/>
      <c r="I171" s="4" t="str">
        <f>+VLOOKUP(G171,DATOS!$Q$4:$S$24,3,0)</f>
        <v/>
      </c>
      <c r="J171" s="4"/>
      <c r="K171" s="4"/>
      <c r="L171" s="4"/>
      <c r="M171" s="4"/>
      <c r="N171" s="4"/>
      <c r="O171" s="4"/>
      <c r="P171" s="3"/>
    </row>
    <row r="172" spans="5:16" ht="15" hidden="1" x14ac:dyDescent="0.25">
      <c r="E172" s="4" t="s">
        <v>40</v>
      </c>
      <c r="F172" s="4" t="s">
        <v>15</v>
      </c>
      <c r="G172" s="4" t="s">
        <v>15</v>
      </c>
      <c r="H172" s="4"/>
      <c r="I172" s="4" t="str">
        <f>+VLOOKUP(G172,DATOS!$Q$4:$S$24,3,0)</f>
        <v/>
      </c>
      <c r="J172" s="4"/>
      <c r="K172" s="4"/>
      <c r="L172" s="4"/>
      <c r="M172" s="4"/>
      <c r="N172" s="4"/>
      <c r="O172" s="4"/>
      <c r="P172" s="3"/>
    </row>
    <row r="173" spans="5:16" ht="15" hidden="1" x14ac:dyDescent="0.25">
      <c r="E173" s="4" t="s">
        <v>40</v>
      </c>
      <c r="F173" s="4" t="s">
        <v>15</v>
      </c>
      <c r="G173" s="4" t="s">
        <v>15</v>
      </c>
      <c r="H173" s="4"/>
      <c r="I173" s="4" t="str">
        <f>+VLOOKUP(G173,DATOS!$Q$4:$S$24,3,0)</f>
        <v/>
      </c>
      <c r="J173" s="4"/>
      <c r="K173" s="4"/>
      <c r="L173" s="4"/>
      <c r="M173" s="4"/>
      <c r="N173" s="4"/>
      <c r="O173" s="4"/>
      <c r="P173" s="3"/>
    </row>
    <row r="174" spans="5:16" ht="15" hidden="1" x14ac:dyDescent="0.25">
      <c r="E174" s="4" t="s">
        <v>40</v>
      </c>
      <c r="F174" s="4" t="s">
        <v>15</v>
      </c>
      <c r="G174" s="4" t="s">
        <v>15</v>
      </c>
      <c r="H174" s="4"/>
      <c r="I174" s="4" t="str">
        <f>+VLOOKUP(G174,DATOS!$Q$4:$S$24,3,0)</f>
        <v/>
      </c>
      <c r="J174" s="4"/>
      <c r="K174" s="4"/>
      <c r="L174" s="4"/>
      <c r="M174" s="4"/>
      <c r="N174" s="4"/>
      <c r="O174" s="4"/>
      <c r="P174" s="3"/>
    </row>
    <row r="175" spans="5:16" ht="15" hidden="1" x14ac:dyDescent="0.25">
      <c r="E175" s="4" t="s">
        <v>40</v>
      </c>
      <c r="F175" s="4" t="s">
        <v>15</v>
      </c>
      <c r="G175" s="4" t="s">
        <v>15</v>
      </c>
      <c r="H175" s="4"/>
      <c r="I175" s="4" t="str">
        <f>+VLOOKUP(G175,DATOS!$Q$4:$S$24,3,0)</f>
        <v/>
      </c>
      <c r="J175" s="4"/>
      <c r="K175" s="4"/>
      <c r="L175" s="4"/>
      <c r="M175" s="4"/>
      <c r="N175" s="4"/>
      <c r="O175" s="4"/>
      <c r="P175" s="3"/>
    </row>
    <row r="176" spans="5:16" ht="15" hidden="1" x14ac:dyDescent="0.25">
      <c r="E176" s="4" t="s">
        <v>40</v>
      </c>
      <c r="F176" s="4" t="s">
        <v>15</v>
      </c>
      <c r="G176" s="4" t="s">
        <v>15</v>
      </c>
      <c r="H176" s="4"/>
      <c r="I176" s="4" t="str">
        <f>+VLOOKUP(G176,DATOS!$Q$4:$S$24,3,0)</f>
        <v/>
      </c>
      <c r="J176" s="4"/>
      <c r="K176" s="4"/>
      <c r="L176" s="4"/>
      <c r="M176" s="4"/>
      <c r="N176" s="4"/>
      <c r="O176" s="4"/>
      <c r="P176" s="3"/>
    </row>
    <row r="177" spans="5:16" ht="15" hidden="1" x14ac:dyDescent="0.25">
      <c r="E177" s="4" t="s">
        <v>40</v>
      </c>
      <c r="F177" s="4" t="s">
        <v>15</v>
      </c>
      <c r="G177" s="4" t="s">
        <v>15</v>
      </c>
      <c r="H177" s="4"/>
      <c r="I177" s="4" t="str">
        <f>+VLOOKUP(G177,DATOS!$Q$4:$S$24,3,0)</f>
        <v/>
      </c>
      <c r="J177" s="4"/>
      <c r="K177" s="4"/>
      <c r="L177" s="4"/>
      <c r="M177" s="4"/>
      <c r="N177" s="4"/>
      <c r="O177" s="4"/>
      <c r="P177" s="3"/>
    </row>
    <row r="178" spans="5:16" ht="15" hidden="1" x14ac:dyDescent="0.25">
      <c r="E178" s="4" t="s">
        <v>18</v>
      </c>
      <c r="F178" s="4" t="s">
        <v>3</v>
      </c>
      <c r="G178" s="4" t="s">
        <v>19</v>
      </c>
      <c r="H178" s="4" t="s">
        <v>20</v>
      </c>
      <c r="I178" s="4" t="s">
        <v>21</v>
      </c>
      <c r="J178" s="4"/>
      <c r="K178" s="4" t="s">
        <v>22</v>
      </c>
      <c r="L178" s="4" t="s">
        <v>9</v>
      </c>
      <c r="M178" s="4" t="s">
        <v>10</v>
      </c>
      <c r="N178" s="4"/>
      <c r="O178" s="4" t="s">
        <v>12</v>
      </c>
      <c r="P178" s="3"/>
    </row>
    <row r="179" spans="5:16" ht="15" hidden="1" x14ac:dyDescent="0.25">
      <c r="E179" s="4" t="s">
        <v>41</v>
      </c>
      <c r="F179" s="4" t="s">
        <v>15</v>
      </c>
      <c r="G179" s="4" t="s">
        <v>15</v>
      </c>
      <c r="H179" s="4"/>
      <c r="I179" s="4" t="str">
        <f>+VLOOKUP(G179,DATOS!$Q$4:$S$24,3,0)</f>
        <v/>
      </c>
      <c r="J179" s="4"/>
      <c r="K179" s="4"/>
      <c r="L179" s="4"/>
      <c r="M179" s="4"/>
      <c r="N179" s="4"/>
      <c r="O179" s="4"/>
      <c r="P179" s="3"/>
    </row>
    <row r="180" spans="5:16" ht="15" hidden="1" x14ac:dyDescent="0.25">
      <c r="E180" s="4" t="s">
        <v>41</v>
      </c>
      <c r="F180" s="4" t="s">
        <v>15</v>
      </c>
      <c r="G180" s="4" t="s">
        <v>15</v>
      </c>
      <c r="H180" s="4"/>
      <c r="I180" s="4" t="str">
        <f>+VLOOKUP(G180,DATOS!$Q$4:$S$24,3,0)</f>
        <v/>
      </c>
      <c r="J180" s="4"/>
      <c r="K180" s="4"/>
      <c r="L180" s="4"/>
      <c r="M180" s="4"/>
      <c r="N180" s="4"/>
      <c r="O180" s="4"/>
      <c r="P180" s="3"/>
    </row>
    <row r="181" spans="5:16" ht="15" hidden="1" x14ac:dyDescent="0.25">
      <c r="E181" s="4" t="s">
        <v>41</v>
      </c>
      <c r="F181" s="4" t="s">
        <v>15</v>
      </c>
      <c r="G181" s="4" t="s">
        <v>15</v>
      </c>
      <c r="H181" s="4"/>
      <c r="I181" s="4" t="str">
        <f>+VLOOKUP(G181,DATOS!$Q$4:$S$24,3,0)</f>
        <v/>
      </c>
      <c r="J181" s="4"/>
      <c r="K181" s="4"/>
      <c r="L181" s="4"/>
      <c r="M181" s="4"/>
      <c r="N181" s="4"/>
      <c r="O181" s="4"/>
      <c r="P181" s="3"/>
    </row>
    <row r="182" spans="5:16" ht="15" hidden="1" x14ac:dyDescent="0.25">
      <c r="E182" s="4" t="s">
        <v>41</v>
      </c>
      <c r="F182" s="4" t="s">
        <v>15</v>
      </c>
      <c r="G182" s="4" t="s">
        <v>15</v>
      </c>
      <c r="H182" s="4"/>
      <c r="I182" s="4" t="str">
        <f>+VLOOKUP(G182,DATOS!$Q$4:$S$24,3,0)</f>
        <v/>
      </c>
      <c r="J182" s="4"/>
      <c r="K182" s="4"/>
      <c r="L182" s="4"/>
      <c r="M182" s="4"/>
      <c r="N182" s="4"/>
      <c r="O182" s="4"/>
      <c r="P182" s="3"/>
    </row>
    <row r="183" spans="5:16" ht="15" hidden="1" x14ac:dyDescent="0.25">
      <c r="E183" s="4" t="s">
        <v>41</v>
      </c>
      <c r="F183" s="4" t="s">
        <v>15</v>
      </c>
      <c r="G183" s="4" t="s">
        <v>15</v>
      </c>
      <c r="H183" s="4"/>
      <c r="I183" s="4" t="str">
        <f>+VLOOKUP(G183,DATOS!$Q$4:$S$24,3,0)</f>
        <v/>
      </c>
      <c r="J183" s="4"/>
      <c r="K183" s="4"/>
      <c r="L183" s="4"/>
      <c r="M183" s="4"/>
      <c r="N183" s="4"/>
      <c r="O183" s="4"/>
      <c r="P183" s="3"/>
    </row>
    <row r="184" spans="5:16" ht="15" hidden="1" x14ac:dyDescent="0.25">
      <c r="E184" s="4" t="s">
        <v>41</v>
      </c>
      <c r="F184" s="4" t="s">
        <v>15</v>
      </c>
      <c r="G184" s="4" t="s">
        <v>15</v>
      </c>
      <c r="H184" s="4"/>
      <c r="I184" s="4" t="str">
        <f>+VLOOKUP(G184,DATOS!$Q$4:$S$24,3,0)</f>
        <v/>
      </c>
      <c r="J184" s="4"/>
      <c r="K184" s="4"/>
      <c r="L184" s="4"/>
      <c r="M184" s="4"/>
      <c r="N184" s="4"/>
      <c r="O184" s="4"/>
      <c r="P184" s="3"/>
    </row>
    <row r="185" spans="5:16" ht="15" hidden="1" x14ac:dyDescent="0.25">
      <c r="E185" s="4" t="s">
        <v>41</v>
      </c>
      <c r="F185" s="4" t="s">
        <v>15</v>
      </c>
      <c r="G185" s="4" t="s">
        <v>15</v>
      </c>
      <c r="H185" s="4"/>
      <c r="I185" s="4" t="str">
        <f>+VLOOKUP(G185,DATOS!$Q$4:$S$24,3,0)</f>
        <v/>
      </c>
      <c r="J185" s="4"/>
      <c r="K185" s="4"/>
      <c r="L185" s="4"/>
      <c r="M185" s="4"/>
      <c r="N185" s="4"/>
      <c r="O185" s="4"/>
      <c r="P185" s="3"/>
    </row>
    <row r="186" spans="5:16" ht="15" hidden="1" x14ac:dyDescent="0.25">
      <c r="E186" s="4" t="s">
        <v>18</v>
      </c>
      <c r="F186" s="4" t="s">
        <v>3</v>
      </c>
      <c r="G186" s="4" t="s">
        <v>19</v>
      </c>
      <c r="H186" s="4" t="s">
        <v>20</v>
      </c>
      <c r="I186" s="4" t="s">
        <v>21</v>
      </c>
      <c r="J186" s="4"/>
      <c r="K186" s="4" t="s">
        <v>22</v>
      </c>
      <c r="L186" s="4" t="s">
        <v>9</v>
      </c>
      <c r="M186" s="4" t="s">
        <v>10</v>
      </c>
      <c r="N186" s="4"/>
      <c r="O186" s="4" t="s">
        <v>12</v>
      </c>
      <c r="P186" s="3"/>
    </row>
    <row r="187" spans="5:16" ht="15" hidden="1" x14ac:dyDescent="0.25">
      <c r="E187" s="4" t="s">
        <v>42</v>
      </c>
      <c r="F187" s="4" t="s">
        <v>15</v>
      </c>
      <c r="G187" s="4" t="s">
        <v>15</v>
      </c>
      <c r="H187" s="4"/>
      <c r="I187" s="4" t="str">
        <f>+VLOOKUP(G187,DATOS!$Q$4:$S$24,3,0)</f>
        <v/>
      </c>
      <c r="J187" s="4"/>
      <c r="K187" s="4"/>
      <c r="L187" s="4"/>
      <c r="M187" s="4"/>
      <c r="N187" s="4"/>
      <c r="O187" s="4"/>
      <c r="P187" s="3"/>
    </row>
    <row r="188" spans="5:16" ht="15" hidden="1" x14ac:dyDescent="0.25">
      <c r="E188" s="4" t="s">
        <v>42</v>
      </c>
      <c r="F188" s="4" t="s">
        <v>15</v>
      </c>
      <c r="G188" s="4" t="s">
        <v>15</v>
      </c>
      <c r="H188" s="4"/>
      <c r="I188" s="4" t="str">
        <f>+VLOOKUP(G188,DATOS!$Q$4:$S$24,3,0)</f>
        <v/>
      </c>
      <c r="J188" s="4"/>
      <c r="K188" s="4"/>
      <c r="L188" s="4"/>
      <c r="M188" s="4"/>
      <c r="N188" s="4"/>
      <c r="O188" s="4"/>
      <c r="P188" s="3"/>
    </row>
    <row r="189" spans="5:16" ht="15" hidden="1" x14ac:dyDescent="0.25">
      <c r="E189" s="4" t="s">
        <v>42</v>
      </c>
      <c r="F189" s="4" t="s">
        <v>15</v>
      </c>
      <c r="G189" s="4" t="s">
        <v>15</v>
      </c>
      <c r="H189" s="4"/>
      <c r="I189" s="4" t="str">
        <f>+VLOOKUP(G189,DATOS!$Q$4:$S$24,3,0)</f>
        <v/>
      </c>
      <c r="J189" s="4"/>
      <c r="K189" s="4"/>
      <c r="L189" s="4"/>
      <c r="M189" s="4"/>
      <c r="N189" s="4"/>
      <c r="O189" s="4"/>
      <c r="P189" s="3"/>
    </row>
    <row r="190" spans="5:16" ht="15" hidden="1" x14ac:dyDescent="0.25">
      <c r="E190" s="4" t="s">
        <v>42</v>
      </c>
      <c r="F190" s="4" t="s">
        <v>15</v>
      </c>
      <c r="G190" s="4" t="s">
        <v>15</v>
      </c>
      <c r="H190" s="4"/>
      <c r="I190" s="4" t="str">
        <f>+VLOOKUP(G190,DATOS!$Q$4:$S$24,3,0)</f>
        <v/>
      </c>
      <c r="J190" s="4"/>
      <c r="K190" s="4"/>
      <c r="L190" s="4"/>
      <c r="M190" s="4"/>
      <c r="N190" s="4"/>
      <c r="O190" s="4"/>
      <c r="P190" s="3"/>
    </row>
    <row r="191" spans="5:16" ht="15" hidden="1" x14ac:dyDescent="0.25">
      <c r="E191" s="4" t="s">
        <v>42</v>
      </c>
      <c r="F191" s="4" t="s">
        <v>15</v>
      </c>
      <c r="G191" s="4" t="s">
        <v>15</v>
      </c>
      <c r="H191" s="4"/>
      <c r="I191" s="4" t="str">
        <f>+VLOOKUP(G191,DATOS!$Q$4:$S$24,3,0)</f>
        <v/>
      </c>
      <c r="J191" s="4"/>
      <c r="K191" s="4"/>
      <c r="L191" s="4"/>
      <c r="M191" s="4"/>
      <c r="N191" s="4"/>
      <c r="O191" s="4"/>
      <c r="P191" s="3"/>
    </row>
    <row r="192" spans="5:16" ht="15" hidden="1" x14ac:dyDescent="0.25">
      <c r="E192" s="4" t="s">
        <v>42</v>
      </c>
      <c r="F192" s="4" t="s">
        <v>15</v>
      </c>
      <c r="G192" s="4" t="s">
        <v>15</v>
      </c>
      <c r="H192" s="4"/>
      <c r="I192" s="4" t="str">
        <f>+VLOOKUP(G192,DATOS!$Q$4:$S$24,3,0)</f>
        <v/>
      </c>
      <c r="J192" s="4"/>
      <c r="K192" s="4"/>
      <c r="L192" s="4"/>
      <c r="M192" s="4"/>
      <c r="N192" s="4"/>
      <c r="O192" s="4"/>
      <c r="P192" s="3"/>
    </row>
    <row r="193" ht="15" hidden="1" x14ac:dyDescent="0.25"/>
    <row r="194" ht="15" hidden="1" x14ac:dyDescent="0.25"/>
    <row r="195" ht="15" hidden="1" x14ac:dyDescent="0.25"/>
    <row r="196" ht="15" x14ac:dyDescent="0.25"/>
  </sheetData>
  <mergeCells count="13">
    <mergeCell ref="E17:E19"/>
    <mergeCell ref="F17:F19"/>
    <mergeCell ref="G17:G19"/>
    <mergeCell ref="C15:N15"/>
    <mergeCell ref="H17:H19"/>
    <mergeCell ref="I17:I19"/>
    <mergeCell ref="K17:K19"/>
    <mergeCell ref="L17:L19"/>
    <mergeCell ref="O13:O15"/>
    <mergeCell ref="M17:M19"/>
    <mergeCell ref="N17:N19"/>
    <mergeCell ref="O17:O19"/>
    <mergeCell ref="J17:J19"/>
  </mergeCells>
  <dataValidations count="10">
    <dataValidation type="list" allowBlank="1" showInputMessage="1" showErrorMessage="1" sqref="G46:G51 G53:G59 G179:G185 G171:G177 G163:G169 G155:G161 G147:G153 G140:G145 G132:G138 G124:G130 G116:G122 G108:G114 G100:G106 G93:G98 G85:G91 G77:G83 G69:G75 G61:G67">
      <formula1>$S$4:$S$17</formula1>
    </dataValidation>
    <dataValidation type="list" allowBlank="1" showInputMessage="1" showErrorMessage="1" sqref="F46:F51 F53:F59 F61:F67 F69:F75 F77:F83 F85:F91 F93:F98 F100:F106 F108:F114 F116:F122 F124:F130 F132:F138 F140:F145 F147:F153 F155:F161 F163:F169 F171:F177 F179:F185 F22:F25">
      <formula1>$R$4:$R$25</formula1>
    </dataValidation>
    <dataValidation errorStyle="information" allowBlank="1" showInputMessage="1" showErrorMessage="1" errorTitle="INVITADOS" error="POR FAVOR ESCRIBA LAS ENTIDADES U OTROS INVITADOS TALES COMO LO CITA EL DECRETO: SERVIDORES PÚBLICOS, AUTORIDADES LOCALES, ORGANIZACIONES SOCIALES Y DEMÁS ENTIDADES DEL ORDEN DISTRITAL Y NACIONAL." promptTitle="INVITADOS" prompt="Indique los servidores públicos, autoridades locales, organizaciones sociales y demás entidades del orden distrital y nacional que considere invitar según la temática." sqref="K22:K25"/>
    <dataValidation allowBlank="1" showInputMessage="1" showErrorMessage="1" promptTitle="ENTIDAD - DEPENDENCIAS SUGERIDAS" prompt="Indique la dependencia sugerida según la temática a tratar." sqref="J22:J25"/>
    <dataValidation allowBlank="1" showInputMessage="1" showErrorMessage="1" promptTitle="DESCRIPCIÓN DE LA TEMÁTICA" prompt="Realice una descripción detallada de la temática." sqref="H22:H25"/>
    <dataValidation allowBlank="1" showInputMessage="1" showErrorMessage="1" promptTitle="LUGAR DE SESIÓN" prompt="Indique el lugar donde se desarrollará la sesión._x000a_Nota: el Decreto Distrital 199 del 2019 Artículo 7°, permite realizar las sesiones por fuera de la sede institucional." sqref="N22:N25"/>
    <dataValidation allowBlank="1" showInputMessage="1" showErrorMessage="1" promptTitle="BARRIO" prompt="En caso que la temática se desarrolle en uno o más barrios indíquelos." sqref="M22:M25"/>
    <dataValidation allowBlank="1" showInputMessage="1" showErrorMessage="1" promptTitle="UPZ" prompt="En caso que la temática se desarrolle en una o varias UPZ indíquelas." sqref="L22:L25"/>
    <dataValidation allowBlank="1" showInputMessage="1" showErrorMessage="1" promptTitle="SECTORES ADMINISTRATIVOS CITADOS" prompt="Según la temática seleccionada, indique los Sectores Admininstrativos que deban asistir a las sesiones._x000a_Nota: en la Matriz Sugerencias encontrará los Sectores Administrativos asociados a cada temática." sqref="I22:I25"/>
    <dataValidation allowBlank="1" showInputMessage="1" showErrorMessage="1" promptTitle="TEMÁTICA" prompt="Indique la temática según la matriz de sugerencias._x000a_" sqref="G22:G25"/>
  </dataValidation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227"/>
  <sheetViews>
    <sheetView showGridLines="0" tabSelected="1" topLeftCell="C19" zoomScale="60" zoomScaleNormal="60" workbookViewId="0">
      <selection activeCell="X226" sqref="X226"/>
    </sheetView>
  </sheetViews>
  <sheetFormatPr baseColWidth="10" defaultColWidth="0" defaultRowHeight="12.75" x14ac:dyDescent="0.2"/>
  <cols>
    <col min="1" max="1" width="5.7109375" style="31" customWidth="1"/>
    <col min="2" max="2" width="7.7109375" style="9" customWidth="1"/>
    <col min="3" max="3" width="4.85546875" style="9" customWidth="1"/>
    <col min="4" max="4" width="39.140625" style="10" customWidth="1"/>
    <col min="5" max="5" width="12.85546875" style="10" customWidth="1"/>
    <col min="6" max="6" width="10.7109375" style="10" customWidth="1"/>
    <col min="7" max="7" width="9.7109375" style="10" hidden="1" customWidth="1"/>
    <col min="8" max="8" width="33.140625" style="10" hidden="1" customWidth="1"/>
    <col min="9" max="9" width="1.42578125" style="10" customWidth="1"/>
    <col min="10" max="10" width="30.7109375" style="10" customWidth="1"/>
    <col min="11" max="11" width="20.7109375" style="10" customWidth="1"/>
    <col min="12" max="12" width="15.140625" style="10" customWidth="1"/>
    <col min="13" max="13" width="23.42578125" style="10" customWidth="1"/>
    <col min="14" max="14" width="1" style="10" customWidth="1"/>
    <col min="15" max="25" width="14" style="9" customWidth="1"/>
    <col min="26" max="26" width="16.42578125" style="9" customWidth="1"/>
    <col min="27" max="27" width="6.140625" style="9" hidden="1" customWidth="1"/>
    <col min="28" max="28" width="7.85546875" style="9" hidden="1" customWidth="1"/>
    <col min="29" max="29" width="6.7109375" style="9" hidden="1" customWidth="1"/>
    <col min="30" max="30" width="5.28515625" style="9" hidden="1" customWidth="1"/>
    <col min="31" max="32" width="5.7109375" style="9" hidden="1" customWidth="1"/>
    <col min="33" max="33" width="5.28515625" style="9" hidden="1" customWidth="1"/>
    <col min="34" max="34" width="7.42578125" style="9" hidden="1" customWidth="1"/>
    <col min="35" max="35" width="10.42578125" style="9" hidden="1" customWidth="1"/>
    <col min="36" max="36" width="8.140625" style="9" hidden="1" customWidth="1"/>
    <col min="37" max="37" width="10.28515625" style="9" hidden="1" customWidth="1"/>
    <col min="38" max="38" width="9.42578125" style="9" hidden="1" customWidth="1"/>
    <col min="39" max="39" width="25.85546875" style="9" hidden="1" customWidth="1"/>
    <col min="40" max="40" width="25.85546875" style="9" customWidth="1"/>
    <col min="41" max="41" width="25.85546875" style="9" hidden="1" customWidth="1"/>
    <col min="42" max="42" width="3.7109375" style="9" customWidth="1"/>
    <col min="43" max="43" width="3.42578125" style="9" customWidth="1"/>
    <col min="44" max="45" width="0" style="9" hidden="1" customWidth="1"/>
    <col min="46" max="16384" width="11.42578125" style="9" hidden="1"/>
  </cols>
  <sheetData>
    <row r="1" spans="3:42" s="31" customFormat="1" ht="37.5" customHeight="1" x14ac:dyDescent="0.2">
      <c r="D1" s="32"/>
      <c r="E1" s="32"/>
      <c r="F1" s="32"/>
      <c r="G1" s="32"/>
      <c r="H1" s="32"/>
      <c r="I1" s="32"/>
      <c r="J1" s="32"/>
      <c r="K1" s="32"/>
      <c r="L1" s="32"/>
      <c r="M1" s="32"/>
      <c r="N1" s="32"/>
    </row>
    <row r="2" spans="3:42" ht="141" customHeight="1" x14ac:dyDescent="0.2"/>
    <row r="4" spans="3:42" ht="24" customHeight="1" x14ac:dyDescent="0.45">
      <c r="P4" s="51"/>
      <c r="Q4" s="40" t="s">
        <v>0</v>
      </c>
      <c r="R4" s="29" t="str">
        <f>IF('SESIONES ORDINARIAS'!J11="","",'SESIONES ORDINARIAS'!J11)</f>
        <v xml:space="preserve">LA CANDELARIA </v>
      </c>
      <c r="Y4" s="149" t="s">
        <v>1</v>
      </c>
      <c r="Z4" s="150"/>
    </row>
    <row r="5" spans="3:42" ht="21.75" customHeight="1" x14ac:dyDescent="0.2">
      <c r="Y5" s="151"/>
      <c r="Z5" s="152"/>
    </row>
    <row r="6" spans="3:42" ht="55.5" customHeight="1" x14ac:dyDescent="0.2">
      <c r="D6" s="109"/>
      <c r="E6" s="109"/>
      <c r="F6" s="109"/>
      <c r="G6" s="109"/>
      <c r="H6" s="109"/>
      <c r="I6" s="109"/>
      <c r="J6" s="109"/>
      <c r="K6" s="109"/>
      <c r="L6" s="109"/>
      <c r="M6" s="109"/>
      <c r="N6" s="109"/>
      <c r="O6" s="109"/>
      <c r="P6" s="109"/>
      <c r="Q6" s="109"/>
      <c r="R6" s="109"/>
      <c r="S6" s="109"/>
      <c r="T6" s="109"/>
      <c r="U6" s="109"/>
      <c r="V6" s="109"/>
      <c r="W6" s="109"/>
      <c r="X6" s="109"/>
      <c r="Y6" s="153"/>
      <c r="Z6" s="154"/>
    </row>
    <row r="8" spans="3:42" x14ac:dyDescent="0.2">
      <c r="C8" s="58"/>
      <c r="D8" s="59"/>
      <c r="E8" s="59"/>
      <c r="F8" s="59"/>
      <c r="G8" s="59"/>
      <c r="H8" s="59"/>
      <c r="I8" s="59"/>
      <c r="J8" s="59"/>
      <c r="K8" s="59"/>
      <c r="L8" s="59"/>
      <c r="M8" s="59"/>
      <c r="N8" s="59"/>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1"/>
    </row>
    <row r="9" spans="3:42" ht="19.5" customHeight="1" x14ac:dyDescent="0.2">
      <c r="C9" s="62"/>
      <c r="D9" s="143" t="s">
        <v>43</v>
      </c>
      <c r="E9" s="147"/>
      <c r="F9" s="147"/>
      <c r="G9" s="147"/>
      <c r="H9" s="147"/>
      <c r="I9" s="147"/>
      <c r="J9" s="147"/>
      <c r="K9" s="147"/>
      <c r="L9" s="147"/>
      <c r="M9" s="147"/>
      <c r="N9" s="147"/>
      <c r="O9" s="147"/>
      <c r="P9" s="147"/>
      <c r="Q9" s="147"/>
      <c r="R9" s="142"/>
      <c r="S9" s="155" t="s">
        <v>2291</v>
      </c>
      <c r="T9" s="155"/>
      <c r="U9" s="155"/>
      <c r="V9" s="155"/>
      <c r="W9" s="155"/>
      <c r="X9" s="155"/>
      <c r="Y9" s="155"/>
      <c r="Z9" s="155"/>
      <c r="AA9" s="11"/>
      <c r="AB9" s="11"/>
      <c r="AC9" s="11"/>
      <c r="AD9" s="11"/>
      <c r="AE9" s="11"/>
      <c r="AF9" s="11"/>
      <c r="AG9" s="11"/>
      <c r="AH9" s="11"/>
      <c r="AI9" s="11"/>
      <c r="AJ9" s="11"/>
      <c r="AK9" s="11"/>
      <c r="AL9" s="11"/>
      <c r="AM9" s="11"/>
      <c r="AN9" s="11"/>
      <c r="AO9" s="11"/>
      <c r="AP9" s="63"/>
    </row>
    <row r="10" spans="3:42" x14ac:dyDescent="0.2">
      <c r="C10" s="62"/>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63"/>
    </row>
    <row r="11" spans="3:42" ht="3" customHeight="1" x14ac:dyDescent="0.2">
      <c r="C11" s="62"/>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63"/>
    </row>
    <row r="12" spans="3:42" ht="19.5" customHeight="1" x14ac:dyDescent="0.2">
      <c r="C12" s="62"/>
      <c r="D12" s="11"/>
      <c r="E12" s="11"/>
      <c r="F12" s="11"/>
      <c r="G12" s="11"/>
      <c r="H12" s="11"/>
      <c r="I12" s="11"/>
      <c r="J12" s="11"/>
      <c r="K12" s="11"/>
      <c r="L12" s="11"/>
      <c r="M12" s="11"/>
      <c r="N12" s="11"/>
      <c r="O12" s="144" t="s">
        <v>44</v>
      </c>
      <c r="P12" s="144"/>
      <c r="Q12" s="144"/>
      <c r="R12" s="144"/>
      <c r="S12" s="144"/>
      <c r="T12" s="144"/>
      <c r="U12" s="144"/>
      <c r="V12" s="144"/>
      <c r="W12" s="144"/>
      <c r="X12" s="144"/>
      <c r="Y12" s="144"/>
      <c r="Z12" s="144"/>
      <c r="AA12" s="145" t="s">
        <v>45</v>
      </c>
      <c r="AB12" s="145"/>
      <c r="AC12" s="145"/>
      <c r="AD12" s="145"/>
      <c r="AE12" s="145"/>
      <c r="AF12" s="145"/>
      <c r="AG12" s="145"/>
      <c r="AH12" s="145"/>
      <c r="AI12" s="145"/>
      <c r="AJ12" s="145"/>
      <c r="AK12" s="145"/>
      <c r="AL12" s="146"/>
      <c r="AM12" s="30"/>
      <c r="AN12" s="30"/>
      <c r="AO12" s="30"/>
      <c r="AP12" s="63"/>
    </row>
    <row r="13" spans="3:42" ht="38.25" customHeight="1" x14ac:dyDescent="0.2">
      <c r="C13" s="62"/>
      <c r="D13" s="64" t="s">
        <v>46</v>
      </c>
      <c r="E13" s="65" t="s">
        <v>47</v>
      </c>
      <c r="F13" s="65" t="s">
        <v>48</v>
      </c>
      <c r="G13" s="66" t="s">
        <v>49</v>
      </c>
      <c r="H13" s="67"/>
      <c r="I13" s="13"/>
      <c r="J13" s="98" t="s">
        <v>50</v>
      </c>
      <c r="K13" s="98" t="s">
        <v>51</v>
      </c>
      <c r="L13" s="98" t="s">
        <v>52</v>
      </c>
      <c r="M13" s="98" t="s">
        <v>53</v>
      </c>
      <c r="N13" s="21"/>
      <c r="O13" s="98" t="s">
        <v>54</v>
      </c>
      <c r="P13" s="98" t="s">
        <v>55</v>
      </c>
      <c r="Q13" s="98" t="s">
        <v>56</v>
      </c>
      <c r="R13" s="98" t="s">
        <v>57</v>
      </c>
      <c r="S13" s="98" t="s">
        <v>58</v>
      </c>
      <c r="T13" s="98" t="s">
        <v>59</v>
      </c>
      <c r="U13" s="98" t="s">
        <v>60</v>
      </c>
      <c r="V13" s="98" t="s">
        <v>61</v>
      </c>
      <c r="W13" s="98" t="s">
        <v>62</v>
      </c>
      <c r="X13" s="98" t="s">
        <v>63</v>
      </c>
      <c r="Y13" s="98" t="s">
        <v>64</v>
      </c>
      <c r="Z13" s="98" t="s">
        <v>65</v>
      </c>
      <c r="AA13" s="68" t="s">
        <v>54</v>
      </c>
      <c r="AB13" s="68" t="s">
        <v>55</v>
      </c>
      <c r="AC13" s="68" t="s">
        <v>56</v>
      </c>
      <c r="AD13" s="68" t="s">
        <v>57</v>
      </c>
      <c r="AE13" s="68" t="s">
        <v>58</v>
      </c>
      <c r="AF13" s="68" t="s">
        <v>59</v>
      </c>
      <c r="AG13" s="68" t="s">
        <v>60</v>
      </c>
      <c r="AH13" s="68" t="s">
        <v>61</v>
      </c>
      <c r="AI13" s="68" t="s">
        <v>62</v>
      </c>
      <c r="AJ13" s="68" t="s">
        <v>63</v>
      </c>
      <c r="AK13" s="68" t="s">
        <v>64</v>
      </c>
      <c r="AL13" s="68" t="s">
        <v>65</v>
      </c>
      <c r="AM13" s="68"/>
      <c r="AN13" s="98" t="s">
        <v>66</v>
      </c>
      <c r="AO13" s="69" t="s">
        <v>66</v>
      </c>
      <c r="AP13" s="63"/>
    </row>
    <row r="14" spans="3:42" ht="14.1" hidden="1" customHeight="1" x14ac:dyDescent="0.2">
      <c r="C14" s="62"/>
      <c r="D14" s="70"/>
      <c r="E14" s="57"/>
      <c r="F14" s="57"/>
      <c r="G14" s="57"/>
      <c r="H14" s="57" t="s">
        <v>24</v>
      </c>
      <c r="I14" s="12"/>
      <c r="J14" s="57"/>
      <c r="K14" s="57"/>
      <c r="L14" s="57"/>
      <c r="M14" s="57"/>
      <c r="N14" s="12"/>
      <c r="O14" s="57" t="str">
        <f>+IF(($F19=O$13),1,IF(H14=" "," ",IF(($E19-SUM($H14:H14))&gt;0,1," ")))</f>
        <v xml:space="preserve"> </v>
      </c>
      <c r="P14" s="57" t="str">
        <f>+IF(($F19=P$13),1,IF(O14=" "," ",IF(($E19-SUM($H14:O14))&gt;0,1," ")))</f>
        <v xml:space="preserve"> </v>
      </c>
      <c r="Q14" s="57" t="str">
        <f>+IF(($F19=Q$13),1,IF(P14=" "," ",IF(($E19-SUM($H14:P14))&gt;0,1," ")))</f>
        <v xml:space="preserve"> </v>
      </c>
      <c r="R14" s="57" t="str">
        <f>+IF(($F19=R$13),1,IF(Q14=" "," ",IF(($E19-SUM($H14:Q14))&gt;0,1," ")))</f>
        <v xml:space="preserve"> </v>
      </c>
      <c r="S14" s="57" t="str">
        <f>+IF(($F19=S$13),1,IF(R14=" "," ",IF(($E19-SUM($H14:R14))&gt;0,1," ")))</f>
        <v xml:space="preserve"> </v>
      </c>
      <c r="T14" s="57">
        <f>+IF(($F19=T$13),1,IF(S14=" "," ",IF(($E19-SUM($H14:S14))&gt;0,1," ")))</f>
        <v>1</v>
      </c>
      <c r="U14" s="57" t="str">
        <f>+IF(($F19=U$13),1,IF(T14=" "," ",IF(($E19-SUM($H14:T14))&gt;0,1," ")))</f>
        <v xml:space="preserve"> </v>
      </c>
      <c r="V14" s="57" t="str">
        <f>+IF(($F19=V$13),1,IF(U14=" "," ",IF(($E19-SUM($H14:U14))&gt;0,1," ")))</f>
        <v xml:space="preserve"> </v>
      </c>
      <c r="W14" s="57" t="str">
        <f>+IF(($F19=W$13),1,IF(V14=" "," ",IF(($E19-SUM($H14:V14))&gt;0,1," ")))</f>
        <v xml:space="preserve"> </v>
      </c>
      <c r="X14" s="57" t="str">
        <f>+IF(($F19=X$13),1,IF(W14=" "," ",IF(($E19-SUM($H14:W14))&gt;0,1," ")))</f>
        <v xml:space="preserve"> </v>
      </c>
      <c r="Y14" s="57" t="str">
        <f>+IF(($F19=Y$13),1,IF(X14=" "," ",IF(($E19-SUM($H14:X14))&gt;0,1," ")))</f>
        <v xml:space="preserve"> </v>
      </c>
      <c r="Z14" s="57" t="str">
        <f>+IF(($F19=Z$13),1,IF(Y14=" "," ",IF(($E19-SUM($H14:Y14))&gt;0,1," ")))</f>
        <v xml:space="preserve"> </v>
      </c>
      <c r="AA14" s="57" t="str">
        <f>+IF(($F19=AA$13),1,IF(Z14=" "," ",IF(($E19-SUM($H14:Z14))&gt;0,1," ")))</f>
        <v xml:space="preserve"> </v>
      </c>
      <c r="AB14" s="57" t="str">
        <f>+IF(($F19=AB$13),1,IF(AA14=" "," ",IF(($E19-SUM($H14:AA14))&gt;0,1," ")))</f>
        <v xml:space="preserve"> </v>
      </c>
      <c r="AC14" s="57" t="str">
        <f>+IF(($F19=AC$13),1,IF(AB14=" "," ",IF(($E19-SUM($H14:AB14))&gt;0,1," ")))</f>
        <v xml:space="preserve"> </v>
      </c>
      <c r="AD14" s="57" t="str">
        <f>+IF(($F19=AD$13),1,IF(AC14=" "," ",IF(($E19-SUM($H14:AC14))&gt;0,1," ")))</f>
        <v xml:space="preserve"> </v>
      </c>
      <c r="AE14" s="57" t="str">
        <f>+IF(($F19=AE$13),1,IF(AD14=" "," ",IF(($E19-SUM($H14:AD14))&gt;0,1," ")))</f>
        <v xml:space="preserve"> </v>
      </c>
      <c r="AF14" s="57">
        <f>+IF(($F19=AF$13),1,IF(AE14=" "," ",IF(($E19-SUM($H14:AE14))&gt;0,1," ")))</f>
        <v>1</v>
      </c>
      <c r="AG14" s="57" t="str">
        <f>+IF(($F19=AG$13),1,IF(AF14=" "," ",IF(($E19-SUM($H14:AF14))&gt;0,1," ")))</f>
        <v xml:space="preserve"> </v>
      </c>
      <c r="AH14" s="57" t="str">
        <f>+IF(($F19=AH$13),1,IF(AG14=" "," ",IF(($E19-SUM($H14:AG14))&gt;0,1," ")))</f>
        <v xml:space="preserve"> </v>
      </c>
      <c r="AI14" s="57" t="str">
        <f>+IF(($F19=AI$13),1,IF(AH14=" "," ",IF(($E19-SUM($H14:AH14))&gt;0,1," ")))</f>
        <v xml:space="preserve"> </v>
      </c>
      <c r="AJ14" s="57" t="str">
        <f>+IF(($F19=AJ$13),1,IF(AI14=" "," ",IF(($E19-SUM($H14:AI14))&gt;0,1," ")))</f>
        <v xml:space="preserve"> </v>
      </c>
      <c r="AK14" s="57" t="str">
        <f>+IF(($F19=AK$13),1,IF(AJ14=" "," ",IF(($E19-SUM($H14:AJ14))&gt;0,1," ")))</f>
        <v xml:space="preserve"> </v>
      </c>
      <c r="AL14" s="57" t="str">
        <f>+IF(($F19=AL$13),1,IF(AK14=" "," ",IF(($E19-SUM($H14:AK14))&gt;0,1," ")))</f>
        <v xml:space="preserve"> </v>
      </c>
      <c r="AM14" s="57"/>
      <c r="AN14" s="57"/>
      <c r="AO14" s="11"/>
      <c r="AP14" s="63"/>
    </row>
    <row r="15" spans="3:42" ht="14.1" hidden="1" customHeight="1" x14ac:dyDescent="0.2">
      <c r="C15" s="71"/>
      <c r="D15" s="70"/>
      <c r="E15" s="57"/>
      <c r="F15" s="57"/>
      <c r="G15" s="57"/>
      <c r="H15" s="57"/>
      <c r="I15" s="57"/>
      <c r="J15" s="57"/>
      <c r="K15" s="57"/>
      <c r="L15" s="57"/>
      <c r="M15" s="57"/>
      <c r="N15" s="57"/>
      <c r="O15" s="57"/>
      <c r="P15" s="57"/>
      <c r="Q15" s="57"/>
      <c r="R15" s="57"/>
      <c r="S15" s="57"/>
      <c r="T15" s="57"/>
      <c r="U15" s="57"/>
      <c r="V15" s="57"/>
      <c r="W15" s="57"/>
      <c r="X15" s="57"/>
      <c r="Y15" s="57"/>
      <c r="Z15" s="57"/>
      <c r="AA15" s="57" t="str">
        <f>+O14</f>
        <v xml:space="preserve"> </v>
      </c>
      <c r="AB15" s="57" t="str">
        <f t="shared" ref="AB15:AL15" si="0">+P14</f>
        <v xml:space="preserve"> </v>
      </c>
      <c r="AC15" s="57" t="str">
        <f t="shared" si="0"/>
        <v xml:space="preserve"> </v>
      </c>
      <c r="AD15" s="57" t="str">
        <f t="shared" si="0"/>
        <v xml:space="preserve"> </v>
      </c>
      <c r="AE15" s="57" t="str">
        <f t="shared" si="0"/>
        <v xml:space="preserve"> </v>
      </c>
      <c r="AF15" s="57">
        <f t="shared" si="0"/>
        <v>1</v>
      </c>
      <c r="AG15" s="57" t="str">
        <f t="shared" si="0"/>
        <v xml:space="preserve"> </v>
      </c>
      <c r="AH15" s="57" t="str">
        <f t="shared" si="0"/>
        <v xml:space="preserve"> </v>
      </c>
      <c r="AI15" s="57" t="str">
        <f t="shared" si="0"/>
        <v xml:space="preserve"> </v>
      </c>
      <c r="AJ15" s="57" t="str">
        <f t="shared" si="0"/>
        <v xml:space="preserve"> </v>
      </c>
      <c r="AK15" s="57" t="str">
        <f t="shared" si="0"/>
        <v xml:space="preserve"> </v>
      </c>
      <c r="AL15" s="57" t="str">
        <f t="shared" si="0"/>
        <v xml:space="preserve"> </v>
      </c>
      <c r="AM15" s="57"/>
      <c r="AN15" s="57"/>
      <c r="AO15" s="11"/>
      <c r="AP15" s="63"/>
    </row>
    <row r="16" spans="3:42" ht="14.1" hidden="1" customHeight="1" x14ac:dyDescent="0.2">
      <c r="C16" s="71"/>
      <c r="D16" s="70"/>
      <c r="E16" s="57"/>
      <c r="F16" s="57"/>
      <c r="G16" s="57"/>
      <c r="H16" s="57"/>
      <c r="I16" s="57"/>
      <c r="J16" s="57"/>
      <c r="K16" s="57"/>
      <c r="L16" s="57"/>
      <c r="M16" s="57"/>
      <c r="N16" s="57"/>
      <c r="O16" s="57" t="str">
        <f t="shared" ref="O16:Z16" si="1">+IF(AND(O14&lt;&gt;" ",AA14&lt;&gt;" ",),O14," ")</f>
        <v xml:space="preserve"> </v>
      </c>
      <c r="P16" s="57" t="str">
        <f t="shared" si="1"/>
        <v xml:space="preserve"> </v>
      </c>
      <c r="Q16" s="57" t="str">
        <f t="shared" si="1"/>
        <v xml:space="preserve"> </v>
      </c>
      <c r="R16" s="57" t="str">
        <f t="shared" si="1"/>
        <v xml:space="preserve"> </v>
      </c>
      <c r="S16" s="57" t="str">
        <f t="shared" si="1"/>
        <v xml:space="preserve"> </v>
      </c>
      <c r="T16" s="57" t="str">
        <f t="shared" si="1"/>
        <v xml:space="preserve"> </v>
      </c>
      <c r="U16" s="57" t="str">
        <f t="shared" si="1"/>
        <v xml:space="preserve"> </v>
      </c>
      <c r="V16" s="57" t="str">
        <f t="shared" si="1"/>
        <v xml:space="preserve"> </v>
      </c>
      <c r="W16" s="57" t="str">
        <f t="shared" si="1"/>
        <v xml:space="preserve"> </v>
      </c>
      <c r="X16" s="57" t="str">
        <f t="shared" si="1"/>
        <v xml:space="preserve"> </v>
      </c>
      <c r="Y16" s="57" t="str">
        <f t="shared" si="1"/>
        <v xml:space="preserve"> </v>
      </c>
      <c r="Z16" s="57" t="str">
        <f t="shared" si="1"/>
        <v xml:space="preserve"> </v>
      </c>
      <c r="AA16" s="57" t="str">
        <f>+IF(AND(AA15&lt;&gt;" ",O14&lt;&gt;" ",),AA14," ")</f>
        <v xml:space="preserve"> </v>
      </c>
      <c r="AB16" s="57" t="str">
        <f t="shared" ref="AB16:AL16" si="2">+IF(AND(AB15&lt;&gt;" ",P14&lt;&gt;" ",),AB14," ")</f>
        <v xml:space="preserve"> </v>
      </c>
      <c r="AC16" s="57" t="str">
        <f t="shared" si="2"/>
        <v xml:space="preserve"> </v>
      </c>
      <c r="AD16" s="57" t="str">
        <f t="shared" si="2"/>
        <v xml:space="preserve"> </v>
      </c>
      <c r="AE16" s="57" t="str">
        <f t="shared" si="2"/>
        <v xml:space="preserve"> </v>
      </c>
      <c r="AF16" s="57" t="str">
        <f t="shared" si="2"/>
        <v xml:space="preserve"> </v>
      </c>
      <c r="AG16" s="57" t="str">
        <f t="shared" si="2"/>
        <v xml:space="preserve"> </v>
      </c>
      <c r="AH16" s="57" t="str">
        <f t="shared" si="2"/>
        <v xml:space="preserve"> </v>
      </c>
      <c r="AI16" s="57" t="str">
        <f t="shared" si="2"/>
        <v xml:space="preserve"> </v>
      </c>
      <c r="AJ16" s="57" t="str">
        <f t="shared" si="2"/>
        <v xml:space="preserve"> </v>
      </c>
      <c r="AK16" s="57" t="str">
        <f t="shared" si="2"/>
        <v xml:space="preserve"> </v>
      </c>
      <c r="AL16" s="57" t="str">
        <f t="shared" si="2"/>
        <v xml:space="preserve"> </v>
      </c>
      <c r="AM16" s="57"/>
      <c r="AN16" s="57"/>
      <c r="AO16" s="11"/>
      <c r="AP16" s="63"/>
    </row>
    <row r="17" spans="3:42" ht="14.1" hidden="1" customHeight="1" x14ac:dyDescent="0.2">
      <c r="C17" s="71"/>
      <c r="D17" s="72"/>
      <c r="E17" s="14"/>
      <c r="F17" s="14"/>
      <c r="G17" s="14"/>
      <c r="H17" s="14"/>
      <c r="I17" s="14"/>
      <c r="J17" s="14"/>
      <c r="K17" s="14"/>
      <c r="L17" s="14"/>
      <c r="M17" s="14"/>
      <c r="N17" s="14"/>
      <c r="O17" s="14" t="str">
        <f t="shared" ref="O17:Z17" si="3">+IF($G$19="SI",O14," ")</f>
        <v xml:space="preserve"> </v>
      </c>
      <c r="P17" s="14" t="str">
        <f t="shared" si="3"/>
        <v xml:space="preserve"> </v>
      </c>
      <c r="Q17" s="14" t="str">
        <f t="shared" si="3"/>
        <v xml:space="preserve"> </v>
      </c>
      <c r="R17" s="14" t="str">
        <f t="shared" si="3"/>
        <v xml:space="preserve"> </v>
      </c>
      <c r="S17" s="14" t="str">
        <f t="shared" si="3"/>
        <v xml:space="preserve"> </v>
      </c>
      <c r="T17" s="14" t="str">
        <f t="shared" si="3"/>
        <v xml:space="preserve"> </v>
      </c>
      <c r="U17" s="14" t="str">
        <f t="shared" si="3"/>
        <v xml:space="preserve"> </v>
      </c>
      <c r="V17" s="14" t="str">
        <f t="shared" si="3"/>
        <v xml:space="preserve"> </v>
      </c>
      <c r="W17" s="14" t="str">
        <f t="shared" si="3"/>
        <v xml:space="preserve"> </v>
      </c>
      <c r="X17" s="14" t="str">
        <f t="shared" si="3"/>
        <v xml:space="preserve"> </v>
      </c>
      <c r="Y17" s="14" t="str">
        <f t="shared" si="3"/>
        <v xml:space="preserve"> </v>
      </c>
      <c r="Z17" s="14" t="str">
        <f t="shared" si="3"/>
        <v xml:space="preserve"> </v>
      </c>
      <c r="AA17" s="14" t="str">
        <f t="shared" ref="AA17:AL17" si="4">+IF($G$19="SI",IF(AND(Z14&lt;&gt;" ",AA14&lt;&gt;" ",O17=" "),AA14,AA15),AA16)</f>
        <v xml:space="preserve"> </v>
      </c>
      <c r="AB17" s="14" t="str">
        <f t="shared" si="4"/>
        <v xml:space="preserve"> </v>
      </c>
      <c r="AC17" s="14" t="str">
        <f t="shared" si="4"/>
        <v xml:space="preserve"> </v>
      </c>
      <c r="AD17" s="14" t="str">
        <f t="shared" si="4"/>
        <v xml:space="preserve"> </v>
      </c>
      <c r="AE17" s="14" t="str">
        <f t="shared" si="4"/>
        <v xml:space="preserve"> </v>
      </c>
      <c r="AF17" s="14" t="str">
        <f t="shared" si="4"/>
        <v xml:space="preserve"> </v>
      </c>
      <c r="AG17" s="14" t="str">
        <f t="shared" si="4"/>
        <v xml:space="preserve"> </v>
      </c>
      <c r="AH17" s="14" t="str">
        <f t="shared" si="4"/>
        <v xml:space="preserve"> </v>
      </c>
      <c r="AI17" s="14" t="str">
        <f t="shared" si="4"/>
        <v xml:space="preserve"> </v>
      </c>
      <c r="AJ17" s="14" t="str">
        <f t="shared" si="4"/>
        <v xml:space="preserve"> </v>
      </c>
      <c r="AK17" s="14" t="str">
        <f t="shared" si="4"/>
        <v xml:space="preserve"> </v>
      </c>
      <c r="AL17" s="14" t="str">
        <f t="shared" si="4"/>
        <v xml:space="preserve"> </v>
      </c>
      <c r="AM17" s="14"/>
      <c r="AN17" s="14"/>
      <c r="AO17" s="11"/>
      <c r="AP17" s="63"/>
    </row>
    <row r="18" spans="3:42" ht="9" customHeight="1" x14ac:dyDescent="0.2">
      <c r="C18" s="71"/>
      <c r="D18" s="4"/>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73"/>
      <c r="AP18" s="63"/>
    </row>
    <row r="19" spans="3:42" ht="176.45" customHeight="1" x14ac:dyDescent="0.2">
      <c r="C19" s="71"/>
      <c r="D19" s="97" t="s">
        <v>2340</v>
      </c>
      <c r="E19" s="75">
        <v>1</v>
      </c>
      <c r="F19" s="75" t="s">
        <v>59</v>
      </c>
      <c r="G19" s="76"/>
      <c r="H19" s="77"/>
      <c r="I19" s="78"/>
      <c r="J19" s="115" t="s">
        <v>2360</v>
      </c>
      <c r="K19" s="79" t="s">
        <v>2320</v>
      </c>
      <c r="L19" s="75" t="s">
        <v>2321</v>
      </c>
      <c r="M19" s="75" t="s">
        <v>2322</v>
      </c>
      <c r="N19" s="11"/>
      <c r="O19" s="27" t="str">
        <f>+O17</f>
        <v xml:space="preserve"> </v>
      </c>
      <c r="P19" s="27" t="str">
        <f t="shared" ref="P19:Y19" si="5">+P17</f>
        <v xml:space="preserve"> </v>
      </c>
      <c r="Q19" s="27"/>
      <c r="R19" s="27" t="str">
        <f t="shared" si="5"/>
        <v xml:space="preserve"> </v>
      </c>
      <c r="S19" s="27" t="str">
        <f t="shared" si="5"/>
        <v xml:space="preserve"> </v>
      </c>
      <c r="T19" s="116" t="s">
        <v>2339</v>
      </c>
      <c r="U19" s="27" t="str">
        <f t="shared" si="5"/>
        <v xml:space="preserve"> </v>
      </c>
      <c r="V19" s="27" t="str">
        <f t="shared" si="5"/>
        <v xml:space="preserve"> </v>
      </c>
      <c r="W19" s="27" t="str">
        <f t="shared" si="5"/>
        <v xml:space="preserve"> </v>
      </c>
      <c r="X19" s="27" t="str">
        <f t="shared" si="5"/>
        <v xml:space="preserve"> </v>
      </c>
      <c r="Y19" s="27" t="str">
        <f t="shared" si="5"/>
        <v xml:space="preserve"> </v>
      </c>
      <c r="Z19" s="27" t="str">
        <f>+Z17</f>
        <v xml:space="preserve"> </v>
      </c>
      <c r="AA19" s="57" t="str">
        <f>+IF(AND(O19=" ",AA17=1),AA17,IF(AND(O19&lt;&gt;" ",AA15&lt;&gt;" "),AA16,AA15))</f>
        <v xml:space="preserve"> </v>
      </c>
      <c r="AB19" s="57" t="str">
        <f t="shared" ref="AB19:AL19" si="6">+IF(AND(P19=" ",AB17=1),AB17,IF(AND(P19&lt;&gt;" ",AB15&lt;&gt;" "),AB16,AB15))</f>
        <v xml:space="preserve"> </v>
      </c>
      <c r="AC19" s="57" t="str">
        <f t="shared" si="6"/>
        <v xml:space="preserve"> </v>
      </c>
      <c r="AD19" s="57" t="str">
        <f t="shared" si="6"/>
        <v xml:space="preserve"> </v>
      </c>
      <c r="AE19" s="57" t="str">
        <f t="shared" si="6"/>
        <v xml:space="preserve"> </v>
      </c>
      <c r="AF19" s="57" t="str">
        <f t="shared" si="6"/>
        <v xml:space="preserve"> </v>
      </c>
      <c r="AG19" s="57" t="str">
        <f t="shared" si="6"/>
        <v xml:space="preserve"> </v>
      </c>
      <c r="AH19" s="57" t="str">
        <f t="shared" si="6"/>
        <v xml:space="preserve"> </v>
      </c>
      <c r="AI19" s="57" t="str">
        <f t="shared" si="6"/>
        <v xml:space="preserve"> </v>
      </c>
      <c r="AJ19" s="57" t="str">
        <f t="shared" si="6"/>
        <v xml:space="preserve"> </v>
      </c>
      <c r="AK19" s="57" t="str">
        <f t="shared" si="6"/>
        <v xml:space="preserve"> </v>
      </c>
      <c r="AL19" s="57" t="str">
        <f t="shared" si="6"/>
        <v xml:space="preserve"> </v>
      </c>
      <c r="AM19" s="80"/>
      <c r="AN19" s="80" t="s">
        <v>2343</v>
      </c>
      <c r="AO19" s="34"/>
      <c r="AP19" s="63"/>
    </row>
    <row r="20" spans="3:42" ht="14.1" hidden="1" customHeight="1" x14ac:dyDescent="0.2">
      <c r="C20" s="62"/>
      <c r="D20" s="97" t="s">
        <v>67</v>
      </c>
      <c r="E20" s="75"/>
      <c r="F20" s="75"/>
      <c r="G20" s="75"/>
      <c r="H20" s="81"/>
      <c r="I20" s="78"/>
      <c r="J20" s="75"/>
      <c r="K20" s="79"/>
      <c r="L20" s="75"/>
      <c r="M20" s="75"/>
      <c r="N20" s="11"/>
      <c r="O20" s="27"/>
      <c r="P20" s="27"/>
      <c r="Q20" s="27"/>
      <c r="R20" s="27"/>
      <c r="S20" s="27"/>
      <c r="T20" s="27"/>
      <c r="U20" s="27"/>
      <c r="V20" s="27"/>
      <c r="W20" s="27"/>
      <c r="X20" s="27"/>
      <c r="Y20" s="27"/>
      <c r="Z20" s="27"/>
      <c r="AA20" s="57"/>
      <c r="AB20" s="57"/>
      <c r="AC20" s="57"/>
      <c r="AD20" s="57"/>
      <c r="AE20" s="57"/>
      <c r="AF20" s="57"/>
      <c r="AG20" s="57"/>
      <c r="AH20" s="57"/>
      <c r="AI20" s="57"/>
      <c r="AJ20" s="57"/>
      <c r="AK20" s="57"/>
      <c r="AL20" s="57"/>
      <c r="AM20" s="80"/>
      <c r="AN20" s="80"/>
      <c r="AO20" s="34"/>
      <c r="AP20" s="63"/>
    </row>
    <row r="21" spans="3:42" ht="14.1" hidden="1" customHeight="1" x14ac:dyDescent="0.2">
      <c r="C21" s="62"/>
      <c r="D21" s="97" t="s">
        <v>67</v>
      </c>
      <c r="E21" s="75"/>
      <c r="F21" s="75"/>
      <c r="G21" s="75"/>
      <c r="H21" s="81"/>
      <c r="I21" s="78"/>
      <c r="J21" s="75"/>
      <c r="K21" s="79"/>
      <c r="L21" s="75"/>
      <c r="M21" s="75"/>
      <c r="N21" s="11"/>
      <c r="O21" s="27"/>
      <c r="P21" s="27"/>
      <c r="Q21" s="27"/>
      <c r="R21" s="27" t="s">
        <v>68</v>
      </c>
      <c r="S21" s="27">
        <v>1</v>
      </c>
      <c r="T21" s="27" t="s">
        <v>54</v>
      </c>
      <c r="U21" s="27"/>
      <c r="V21" s="27"/>
      <c r="W21" s="27"/>
      <c r="X21" s="27"/>
      <c r="Y21" s="27"/>
      <c r="Z21" s="27"/>
      <c r="AA21" s="57"/>
      <c r="AB21" s="57"/>
      <c r="AC21" s="57"/>
      <c r="AD21" s="57"/>
      <c r="AE21" s="57"/>
      <c r="AF21" s="57"/>
      <c r="AG21" s="57"/>
      <c r="AH21" s="57"/>
      <c r="AI21" s="57"/>
      <c r="AJ21" s="57"/>
      <c r="AK21" s="57"/>
      <c r="AL21" s="57"/>
      <c r="AM21" s="80"/>
      <c r="AN21" s="80"/>
      <c r="AO21" s="34"/>
      <c r="AP21" s="63"/>
    </row>
    <row r="22" spans="3:42" ht="14.1" hidden="1" customHeight="1" x14ac:dyDescent="0.2">
      <c r="C22" s="62"/>
      <c r="D22" s="97" t="s">
        <v>67</v>
      </c>
      <c r="E22" s="75"/>
      <c r="F22" s="75"/>
      <c r="G22" s="75"/>
      <c r="H22" s="81"/>
      <c r="I22" s="78"/>
      <c r="J22" s="75"/>
      <c r="K22" s="79"/>
      <c r="L22" s="75"/>
      <c r="M22" s="75"/>
      <c r="N22" s="11"/>
      <c r="O22" s="27"/>
      <c r="P22" s="27"/>
      <c r="Q22" s="27"/>
      <c r="R22" s="27" t="s">
        <v>69</v>
      </c>
      <c r="S22" s="27">
        <v>2</v>
      </c>
      <c r="T22" s="27" t="s">
        <v>55</v>
      </c>
      <c r="U22" s="27"/>
      <c r="V22" s="27"/>
      <c r="W22" s="27"/>
      <c r="X22" s="27"/>
      <c r="Y22" s="27"/>
      <c r="Z22" s="27"/>
      <c r="AA22" s="57"/>
      <c r="AB22" s="57"/>
      <c r="AC22" s="57"/>
      <c r="AD22" s="57"/>
      <c r="AE22" s="57"/>
      <c r="AF22" s="57"/>
      <c r="AG22" s="57"/>
      <c r="AH22" s="57"/>
      <c r="AI22" s="57"/>
      <c r="AJ22" s="57"/>
      <c r="AK22" s="57"/>
      <c r="AL22" s="57"/>
      <c r="AM22" s="80"/>
      <c r="AN22" s="80"/>
      <c r="AO22" s="34"/>
      <c r="AP22" s="63"/>
    </row>
    <row r="23" spans="3:42" ht="14.1" hidden="1" customHeight="1" x14ac:dyDescent="0.2">
      <c r="C23" s="62"/>
      <c r="D23" s="97" t="s">
        <v>67</v>
      </c>
      <c r="E23" s="75"/>
      <c r="F23" s="75"/>
      <c r="G23" s="75"/>
      <c r="H23" s="81"/>
      <c r="I23" s="78"/>
      <c r="J23" s="75"/>
      <c r="K23" s="79"/>
      <c r="L23" s="75"/>
      <c r="M23" s="75"/>
      <c r="N23" s="11"/>
      <c r="O23" s="27"/>
      <c r="P23" s="27"/>
      <c r="Q23" s="27"/>
      <c r="R23" s="27"/>
      <c r="S23" s="27">
        <v>3</v>
      </c>
      <c r="T23" s="27" t="s">
        <v>56</v>
      </c>
      <c r="U23" s="27"/>
      <c r="V23" s="27"/>
      <c r="W23" s="27"/>
      <c r="X23" s="27"/>
      <c r="Y23" s="27"/>
      <c r="Z23" s="27"/>
      <c r="AA23" s="57"/>
      <c r="AB23" s="57"/>
      <c r="AC23" s="57"/>
      <c r="AD23" s="57"/>
      <c r="AE23" s="57"/>
      <c r="AF23" s="57"/>
      <c r="AG23" s="57"/>
      <c r="AH23" s="57"/>
      <c r="AI23" s="57"/>
      <c r="AJ23" s="57"/>
      <c r="AK23" s="57"/>
      <c r="AL23" s="57"/>
      <c r="AM23" s="80"/>
      <c r="AN23" s="80"/>
      <c r="AO23" s="34"/>
      <c r="AP23" s="63"/>
    </row>
    <row r="24" spans="3:42" ht="14.1" hidden="1" customHeight="1" x14ac:dyDescent="0.2">
      <c r="C24" s="62"/>
      <c r="D24" s="97" t="s">
        <v>67</v>
      </c>
      <c r="E24" s="75"/>
      <c r="F24" s="75"/>
      <c r="G24" s="75"/>
      <c r="H24" s="81"/>
      <c r="I24" s="78"/>
      <c r="J24" s="75"/>
      <c r="K24" s="79"/>
      <c r="L24" s="75"/>
      <c r="M24" s="75"/>
      <c r="N24" s="11"/>
      <c r="O24" s="27"/>
      <c r="P24" s="27"/>
      <c r="Q24" s="27"/>
      <c r="R24" s="27"/>
      <c r="S24" s="27">
        <v>4</v>
      </c>
      <c r="T24" s="27" t="s">
        <v>57</v>
      </c>
      <c r="U24" s="27"/>
      <c r="V24" s="27"/>
      <c r="W24" s="27"/>
      <c r="X24" s="27"/>
      <c r="Y24" s="27"/>
      <c r="Z24" s="27"/>
      <c r="AA24" s="57"/>
      <c r="AB24" s="57"/>
      <c r="AC24" s="57"/>
      <c r="AD24" s="57"/>
      <c r="AE24" s="57"/>
      <c r="AF24" s="57"/>
      <c r="AG24" s="57"/>
      <c r="AH24" s="57"/>
      <c r="AI24" s="57"/>
      <c r="AJ24" s="57"/>
      <c r="AK24" s="57"/>
      <c r="AL24" s="57"/>
      <c r="AM24" s="80"/>
      <c r="AN24" s="80"/>
      <c r="AO24" s="34"/>
      <c r="AP24" s="63"/>
    </row>
    <row r="25" spans="3:42" ht="14.1" hidden="1" customHeight="1" x14ac:dyDescent="0.2">
      <c r="C25" s="62"/>
      <c r="D25" s="97" t="s">
        <v>67</v>
      </c>
      <c r="E25" s="75"/>
      <c r="F25" s="75"/>
      <c r="G25" s="75"/>
      <c r="H25" s="81"/>
      <c r="I25" s="78"/>
      <c r="J25" s="75"/>
      <c r="K25" s="79"/>
      <c r="L25" s="75"/>
      <c r="M25" s="75"/>
      <c r="N25" s="11"/>
      <c r="O25" s="27"/>
      <c r="P25" s="27"/>
      <c r="Q25" s="27"/>
      <c r="R25" s="27"/>
      <c r="S25" s="27">
        <v>5</v>
      </c>
      <c r="T25" s="27" t="s">
        <v>58</v>
      </c>
      <c r="U25" s="27"/>
      <c r="V25" s="27"/>
      <c r="W25" s="27"/>
      <c r="X25" s="27"/>
      <c r="Y25" s="27"/>
      <c r="Z25" s="27"/>
      <c r="AA25" s="57"/>
      <c r="AB25" s="57"/>
      <c r="AC25" s="57"/>
      <c r="AD25" s="57"/>
      <c r="AE25" s="57"/>
      <c r="AF25" s="57"/>
      <c r="AG25" s="57"/>
      <c r="AH25" s="57"/>
      <c r="AI25" s="57"/>
      <c r="AJ25" s="57"/>
      <c r="AK25" s="57"/>
      <c r="AL25" s="57"/>
      <c r="AM25" s="80"/>
      <c r="AN25" s="80"/>
      <c r="AO25" s="34"/>
      <c r="AP25" s="63"/>
    </row>
    <row r="26" spans="3:42" ht="14.1" hidden="1" customHeight="1" x14ac:dyDescent="0.2">
      <c r="C26" s="62"/>
      <c r="D26" s="97" t="s">
        <v>67</v>
      </c>
      <c r="E26" s="75"/>
      <c r="F26" s="75"/>
      <c r="G26" s="75"/>
      <c r="H26" s="81"/>
      <c r="I26" s="78"/>
      <c r="J26" s="75"/>
      <c r="K26" s="79"/>
      <c r="L26" s="75"/>
      <c r="M26" s="75"/>
      <c r="N26" s="11"/>
      <c r="O26" s="27"/>
      <c r="P26" s="27"/>
      <c r="Q26" s="27"/>
      <c r="R26" s="27"/>
      <c r="S26" s="27">
        <v>6</v>
      </c>
      <c r="T26" s="27" t="s">
        <v>59</v>
      </c>
      <c r="U26" s="27"/>
      <c r="V26" s="27"/>
      <c r="W26" s="27"/>
      <c r="X26" s="27"/>
      <c r="Y26" s="27"/>
      <c r="Z26" s="27"/>
      <c r="AA26" s="57"/>
      <c r="AB26" s="57"/>
      <c r="AC26" s="57"/>
      <c r="AD26" s="57"/>
      <c r="AE26" s="57"/>
      <c r="AF26" s="57"/>
      <c r="AG26" s="57"/>
      <c r="AH26" s="57"/>
      <c r="AI26" s="57"/>
      <c r="AJ26" s="57"/>
      <c r="AK26" s="57"/>
      <c r="AL26" s="57"/>
      <c r="AM26" s="80"/>
      <c r="AN26" s="80"/>
      <c r="AO26" s="34"/>
      <c r="AP26" s="63"/>
    </row>
    <row r="27" spans="3:42" ht="14.1" hidden="1" customHeight="1" x14ac:dyDescent="0.2">
      <c r="C27" s="62"/>
      <c r="D27" s="97" t="s">
        <v>67</v>
      </c>
      <c r="E27" s="75"/>
      <c r="F27" s="75"/>
      <c r="G27" s="75"/>
      <c r="H27" s="81"/>
      <c r="I27" s="78"/>
      <c r="J27" s="75"/>
      <c r="K27" s="79"/>
      <c r="L27" s="75"/>
      <c r="M27" s="75"/>
      <c r="N27" s="11"/>
      <c r="O27" s="27"/>
      <c r="P27" s="27"/>
      <c r="Q27" s="27"/>
      <c r="R27" s="27"/>
      <c r="S27" s="27">
        <v>7</v>
      </c>
      <c r="T27" s="27" t="s">
        <v>60</v>
      </c>
      <c r="U27" s="27"/>
      <c r="V27" s="27"/>
      <c r="W27" s="27"/>
      <c r="X27" s="27"/>
      <c r="Y27" s="27"/>
      <c r="Z27" s="27"/>
      <c r="AA27" s="57"/>
      <c r="AB27" s="57"/>
      <c r="AC27" s="57"/>
      <c r="AD27" s="57"/>
      <c r="AE27" s="57"/>
      <c r="AF27" s="57"/>
      <c r="AG27" s="57"/>
      <c r="AH27" s="57"/>
      <c r="AI27" s="57"/>
      <c r="AJ27" s="57"/>
      <c r="AK27" s="57"/>
      <c r="AL27" s="57"/>
      <c r="AM27" s="80"/>
      <c r="AN27" s="80"/>
      <c r="AO27" s="34"/>
      <c r="AP27" s="63"/>
    </row>
    <row r="28" spans="3:42" ht="14.1" hidden="1" customHeight="1" x14ac:dyDescent="0.2">
      <c r="C28" s="62"/>
      <c r="D28" s="97" t="s">
        <v>67</v>
      </c>
      <c r="E28" s="75"/>
      <c r="F28" s="75"/>
      <c r="G28" s="75"/>
      <c r="H28" s="81"/>
      <c r="I28" s="78"/>
      <c r="J28" s="75"/>
      <c r="K28" s="79"/>
      <c r="L28" s="75"/>
      <c r="M28" s="75"/>
      <c r="N28" s="11"/>
      <c r="O28" s="27"/>
      <c r="P28" s="27"/>
      <c r="Q28" s="27"/>
      <c r="R28" s="27"/>
      <c r="S28" s="27">
        <v>8</v>
      </c>
      <c r="T28" s="27" t="s">
        <v>61</v>
      </c>
      <c r="U28" s="27"/>
      <c r="V28" s="27"/>
      <c r="W28" s="27"/>
      <c r="X28" s="27"/>
      <c r="Y28" s="27"/>
      <c r="Z28" s="27"/>
      <c r="AA28" s="57"/>
      <c r="AB28" s="57"/>
      <c r="AC28" s="57"/>
      <c r="AD28" s="57"/>
      <c r="AE28" s="57"/>
      <c r="AF28" s="57"/>
      <c r="AG28" s="57"/>
      <c r="AH28" s="57"/>
      <c r="AI28" s="57"/>
      <c r="AJ28" s="57"/>
      <c r="AK28" s="57"/>
      <c r="AL28" s="57"/>
      <c r="AM28" s="80"/>
      <c r="AN28" s="80"/>
      <c r="AO28" s="34"/>
      <c r="AP28" s="63"/>
    </row>
    <row r="29" spans="3:42" ht="14.1" hidden="1" customHeight="1" x14ac:dyDescent="0.2">
      <c r="C29" s="62"/>
      <c r="D29" s="97" t="s">
        <v>67</v>
      </c>
      <c r="E29" s="75"/>
      <c r="F29" s="75"/>
      <c r="G29" s="75"/>
      <c r="H29" s="81"/>
      <c r="I29" s="78"/>
      <c r="J29" s="75"/>
      <c r="K29" s="79"/>
      <c r="L29" s="75"/>
      <c r="M29" s="75"/>
      <c r="N29" s="11"/>
      <c r="O29" s="27"/>
      <c r="P29" s="27"/>
      <c r="Q29" s="27"/>
      <c r="R29" s="27"/>
      <c r="S29" s="27">
        <v>9</v>
      </c>
      <c r="T29" s="27" t="s">
        <v>62</v>
      </c>
      <c r="U29" s="27"/>
      <c r="V29" s="27"/>
      <c r="W29" s="27"/>
      <c r="X29" s="27"/>
      <c r="Y29" s="27"/>
      <c r="Z29" s="27"/>
      <c r="AA29" s="57"/>
      <c r="AB29" s="57"/>
      <c r="AC29" s="57"/>
      <c r="AD29" s="57"/>
      <c r="AE29" s="57"/>
      <c r="AF29" s="57"/>
      <c r="AG29" s="57"/>
      <c r="AH29" s="57"/>
      <c r="AI29" s="57"/>
      <c r="AJ29" s="57"/>
      <c r="AK29" s="57"/>
      <c r="AL29" s="57"/>
      <c r="AM29" s="80"/>
      <c r="AN29" s="80"/>
      <c r="AO29" s="34"/>
      <c r="AP29" s="63"/>
    </row>
    <row r="30" spans="3:42" ht="14.1" hidden="1" customHeight="1" x14ac:dyDescent="0.2">
      <c r="C30" s="62"/>
      <c r="D30" s="97" t="s">
        <v>67</v>
      </c>
      <c r="E30" s="75"/>
      <c r="F30" s="75"/>
      <c r="G30" s="75"/>
      <c r="H30" s="81"/>
      <c r="I30" s="78"/>
      <c r="J30" s="75"/>
      <c r="K30" s="79"/>
      <c r="L30" s="75"/>
      <c r="M30" s="75"/>
      <c r="N30" s="11"/>
      <c r="O30" s="27"/>
      <c r="P30" s="27"/>
      <c r="Q30" s="27"/>
      <c r="R30" s="27"/>
      <c r="S30" s="27">
        <v>10</v>
      </c>
      <c r="T30" s="27" t="s">
        <v>63</v>
      </c>
      <c r="U30" s="27"/>
      <c r="V30" s="27"/>
      <c r="W30" s="27"/>
      <c r="X30" s="27"/>
      <c r="Y30" s="27"/>
      <c r="Z30" s="27"/>
      <c r="AA30" s="57"/>
      <c r="AB30" s="57"/>
      <c r="AC30" s="57"/>
      <c r="AD30" s="57"/>
      <c r="AE30" s="57"/>
      <c r="AF30" s="57"/>
      <c r="AG30" s="57"/>
      <c r="AH30" s="57"/>
      <c r="AI30" s="57"/>
      <c r="AJ30" s="57"/>
      <c r="AK30" s="57"/>
      <c r="AL30" s="57"/>
      <c r="AM30" s="80"/>
      <c r="AN30" s="80"/>
      <c r="AO30" s="34"/>
      <c r="AP30" s="63"/>
    </row>
    <row r="31" spans="3:42" ht="14.1" hidden="1" customHeight="1" x14ac:dyDescent="0.2">
      <c r="C31" s="62"/>
      <c r="D31" s="97" t="s">
        <v>67</v>
      </c>
      <c r="E31" s="75"/>
      <c r="F31" s="75"/>
      <c r="G31" s="75"/>
      <c r="H31" s="81"/>
      <c r="I31" s="78"/>
      <c r="J31" s="75"/>
      <c r="K31" s="79"/>
      <c r="L31" s="75"/>
      <c r="M31" s="75"/>
      <c r="N31" s="11"/>
      <c r="O31" s="27"/>
      <c r="P31" s="27"/>
      <c r="Q31" s="27"/>
      <c r="R31" s="27"/>
      <c r="S31" s="27">
        <v>11</v>
      </c>
      <c r="T31" s="27" t="s">
        <v>64</v>
      </c>
      <c r="U31" s="27"/>
      <c r="V31" s="27"/>
      <c r="W31" s="27"/>
      <c r="X31" s="27"/>
      <c r="Y31" s="27"/>
      <c r="Z31" s="27"/>
      <c r="AA31" s="57"/>
      <c r="AB31" s="57"/>
      <c r="AC31" s="57"/>
      <c r="AD31" s="57"/>
      <c r="AE31" s="57"/>
      <c r="AF31" s="57"/>
      <c r="AG31" s="57"/>
      <c r="AH31" s="57"/>
      <c r="AI31" s="57"/>
      <c r="AJ31" s="57"/>
      <c r="AK31" s="57"/>
      <c r="AL31" s="57"/>
      <c r="AM31" s="80"/>
      <c r="AN31" s="80"/>
      <c r="AO31" s="34"/>
      <c r="AP31" s="63"/>
    </row>
    <row r="32" spans="3:42" ht="14.1" hidden="1" customHeight="1" x14ac:dyDescent="0.2">
      <c r="C32" s="62"/>
      <c r="D32" s="97" t="s">
        <v>67</v>
      </c>
      <c r="E32" s="75"/>
      <c r="F32" s="75"/>
      <c r="G32" s="75"/>
      <c r="H32" s="81"/>
      <c r="I32" s="78"/>
      <c r="J32" s="75"/>
      <c r="K32" s="79"/>
      <c r="L32" s="75"/>
      <c r="M32" s="75"/>
      <c r="N32" s="11"/>
      <c r="O32" s="27"/>
      <c r="P32" s="27"/>
      <c r="Q32" s="27"/>
      <c r="R32" s="27"/>
      <c r="S32" s="27">
        <v>12</v>
      </c>
      <c r="T32" s="27" t="s">
        <v>65</v>
      </c>
      <c r="U32" s="27"/>
      <c r="V32" s="27"/>
      <c r="W32" s="27"/>
      <c r="X32" s="27"/>
      <c r="Y32" s="27"/>
      <c r="Z32" s="27"/>
      <c r="AA32" s="57"/>
      <c r="AB32" s="57"/>
      <c r="AC32" s="57"/>
      <c r="AD32" s="57"/>
      <c r="AE32" s="57"/>
      <c r="AF32" s="57"/>
      <c r="AG32" s="57"/>
      <c r="AH32" s="57"/>
      <c r="AI32" s="57"/>
      <c r="AJ32" s="57"/>
      <c r="AK32" s="57"/>
      <c r="AL32" s="57"/>
      <c r="AM32" s="80"/>
      <c r="AN32" s="80"/>
      <c r="AO32" s="34"/>
      <c r="AP32" s="63"/>
    </row>
    <row r="33" spans="3:44" ht="27.95" hidden="1" customHeight="1" x14ac:dyDescent="0.2">
      <c r="C33" s="62"/>
      <c r="D33" s="97" t="s">
        <v>67</v>
      </c>
      <c r="E33" s="75"/>
      <c r="F33" s="75"/>
      <c r="G33" s="75"/>
      <c r="H33" s="81"/>
      <c r="I33" s="78"/>
      <c r="J33" s="75"/>
      <c r="K33" s="79"/>
      <c r="L33" s="75"/>
      <c r="M33" s="75"/>
      <c r="N33" s="11"/>
      <c r="O33" s="27" t="s">
        <v>54</v>
      </c>
      <c r="P33" s="27" t="s">
        <v>55</v>
      </c>
      <c r="Q33" s="27" t="s">
        <v>56</v>
      </c>
      <c r="R33" s="27" t="s">
        <v>57</v>
      </c>
      <c r="S33" s="27" t="s">
        <v>58</v>
      </c>
      <c r="T33" s="27" t="s">
        <v>59</v>
      </c>
      <c r="U33" s="27" t="s">
        <v>60</v>
      </c>
      <c r="V33" s="27" t="s">
        <v>61</v>
      </c>
      <c r="W33" s="27" t="s">
        <v>62</v>
      </c>
      <c r="X33" s="27" t="s">
        <v>63</v>
      </c>
      <c r="Y33" s="27" t="s">
        <v>64</v>
      </c>
      <c r="Z33" s="27" t="s">
        <v>65</v>
      </c>
      <c r="AA33" s="57" t="s">
        <v>54</v>
      </c>
      <c r="AB33" s="57" t="s">
        <v>55</v>
      </c>
      <c r="AC33" s="57" t="s">
        <v>56</v>
      </c>
      <c r="AD33" s="57" t="s">
        <v>57</v>
      </c>
      <c r="AE33" s="57" t="s">
        <v>58</v>
      </c>
      <c r="AF33" s="57" t="s">
        <v>59</v>
      </c>
      <c r="AG33" s="57" t="s">
        <v>60</v>
      </c>
      <c r="AH33" s="57" t="s">
        <v>61</v>
      </c>
      <c r="AI33" s="57" t="s">
        <v>62</v>
      </c>
      <c r="AJ33" s="57" t="s">
        <v>63</v>
      </c>
      <c r="AK33" s="57" t="s">
        <v>64</v>
      </c>
      <c r="AL33" s="57" t="s">
        <v>65</v>
      </c>
      <c r="AM33" s="80"/>
      <c r="AN33" s="80"/>
      <c r="AO33" s="34"/>
      <c r="AP33" s="63"/>
    </row>
    <row r="34" spans="3:44" ht="14.1" hidden="1" customHeight="1" x14ac:dyDescent="0.2">
      <c r="C34" s="62"/>
      <c r="D34" s="97" t="s">
        <v>67</v>
      </c>
      <c r="E34" s="75"/>
      <c r="F34" s="75"/>
      <c r="G34" s="75"/>
      <c r="H34" s="81"/>
      <c r="I34" s="78"/>
      <c r="J34" s="75"/>
      <c r="K34" s="79"/>
      <c r="L34" s="75"/>
      <c r="M34" s="75"/>
      <c r="N34" s="11"/>
      <c r="O34" s="27">
        <f>+IF(($F41=O$13),1,IF(H34=" "," ",IF(($E41-SUM($H34:H34))&gt;0,1," ")))</f>
        <v>1</v>
      </c>
      <c r="P34" s="27" t="str">
        <f>+IF(($F41=P$13),1,IF(O34=" "," ",IF(($E41-SUM($H34:O34))&gt;0,1," ")))</f>
        <v xml:space="preserve"> </v>
      </c>
      <c r="Q34" s="27" t="str">
        <f>+IF(($F41=Q$13),1,IF(P34=" "," ",IF(($E41-SUM($H34:P34))&gt;0,1," ")))</f>
        <v xml:space="preserve"> </v>
      </c>
      <c r="R34" s="27" t="str">
        <f>+IF(($F41=R$13),1,IF(Q34=" "," ",IF(($E41-SUM($H34:Q34))&gt;0,1," ")))</f>
        <v xml:space="preserve"> </v>
      </c>
      <c r="S34" s="27" t="str">
        <f>+IF(($F41=S$13),1,IF(R34=" "," ",IF(($E41-SUM($H34:R34))&gt;0,1," ")))</f>
        <v xml:space="preserve"> </v>
      </c>
      <c r="T34" s="27" t="str">
        <f>+IF(($F41=T$13),1,IF(S34=" "," ",IF(($E41-SUM($H34:S34))&gt;0,1," ")))</f>
        <v xml:space="preserve"> </v>
      </c>
      <c r="U34" s="27" t="str">
        <f>+IF(($F41=U$13),1,IF(T34=" "," ",IF(($E41-SUM($H34:T34))&gt;0,1," ")))</f>
        <v xml:space="preserve"> </v>
      </c>
      <c r="V34" s="27" t="str">
        <f>+IF(($F41=V$13),1,IF(U34=" "," ",IF(($E41-SUM($H34:U34))&gt;0,1," ")))</f>
        <v xml:space="preserve"> </v>
      </c>
      <c r="W34" s="27" t="str">
        <f>+IF(($F41=W$13),1,IF(V34=" "," ",IF(($E41-SUM($H34:V34))&gt;0,1," ")))</f>
        <v xml:space="preserve"> </v>
      </c>
      <c r="X34" s="27">
        <f>+IF(($F41=X$13),1,IF(W34=" "," ",IF(($E41-SUM($H34:W34))&gt;0,1," ")))</f>
        <v>1</v>
      </c>
      <c r="Y34" s="27" t="str">
        <f>+IF(($F41=Y$13),1,IF(X34=" "," ",IF(($E41-SUM($H34:X34))&gt;0,1," ")))</f>
        <v xml:space="preserve"> </v>
      </c>
      <c r="Z34" s="27" t="str">
        <f>+IF(($F41=Z$13),1,IF(Y34=" "," ",IF(($E41-SUM($H34:Y34))&gt;0,1," ")))</f>
        <v xml:space="preserve"> </v>
      </c>
      <c r="AA34" s="57" t="str">
        <f>+IF(($F41=AA$13),1,IF(Z34=" "," ",IF(($E41-SUM($H34:Z34))&gt;0,1," ")))</f>
        <v xml:space="preserve"> </v>
      </c>
      <c r="AB34" s="57" t="str">
        <f>+IF(($F41=AB$13),1,IF(AA34=" "," ",IF(($E41-SUM($H34:AA34))&gt;0,1," ")))</f>
        <v xml:space="preserve"> </v>
      </c>
      <c r="AC34" s="57" t="str">
        <f>+IF(($F41=AC$13),1,IF(AB34=" "," ",IF(($E41-SUM($H34:AB34))&gt;0,1," ")))</f>
        <v xml:space="preserve"> </v>
      </c>
      <c r="AD34" s="57" t="str">
        <f>+IF(($F41=AD$13),1,IF(AC34=" "," ",IF(($E41-SUM($H34:AC34))&gt;0,1," ")))</f>
        <v xml:space="preserve"> </v>
      </c>
      <c r="AE34" s="57" t="str">
        <f>+IF(($F41=AE$13),1,IF(AD34=" "," ",IF(($E41-SUM($H34:AD34))&gt;0,1," ")))</f>
        <v xml:space="preserve"> </v>
      </c>
      <c r="AF34" s="57" t="str">
        <f>+IF(($F41=AF$13),1,IF(AE34=" "," ",IF(($E41-SUM($H34:AE34))&gt;0,1," ")))</f>
        <v xml:space="preserve"> </v>
      </c>
      <c r="AG34" s="57" t="str">
        <f>+IF(($F41=AG$13),1,IF(AF34=" "," ",IF(($E41-SUM($H34:AF34))&gt;0,1," ")))</f>
        <v xml:space="preserve"> </v>
      </c>
      <c r="AH34" s="57" t="str">
        <f>+IF(($F41=AH$13),1,IF(AG34=" "," ",IF(($E41-SUM($H34:AG34))&gt;0,1," ")))</f>
        <v xml:space="preserve"> </v>
      </c>
      <c r="AI34" s="57" t="str">
        <f>+IF(($F41=AI$13),1,IF(AH34=" "," ",IF(($E41-SUM($H34:AH34))&gt;0,1," ")))</f>
        <v xml:space="preserve"> </v>
      </c>
      <c r="AJ34" s="57">
        <f>+IF(($F41=AJ$13),1,IF(AI34=" "," ",IF(($E41-SUM($H34:AI34))&gt;0,1," ")))</f>
        <v>1</v>
      </c>
      <c r="AK34" s="57" t="str">
        <f>+IF(($F41=AK$13),1,IF(AJ34=" "," ",IF(($E41-SUM($H34:AJ34))&gt;0,1," ")))</f>
        <v xml:space="preserve"> </v>
      </c>
      <c r="AL34" s="57" t="str">
        <f>+IF(($F41=AL$13),1,IF(AK34=" "," ",IF(($E41-SUM($H34:AK34))&gt;0,1," ")))</f>
        <v xml:space="preserve"> </v>
      </c>
      <c r="AM34" s="80"/>
      <c r="AN34" s="80"/>
      <c r="AO34" s="34"/>
      <c r="AP34" s="63"/>
    </row>
    <row r="35" spans="3:44" ht="14.1" hidden="1" customHeight="1" x14ac:dyDescent="0.2">
      <c r="C35" s="71"/>
      <c r="D35" s="97" t="s">
        <v>67</v>
      </c>
      <c r="E35" s="75"/>
      <c r="F35" s="75"/>
      <c r="G35" s="75"/>
      <c r="H35" s="81"/>
      <c r="I35" s="78"/>
      <c r="J35" s="75"/>
      <c r="K35" s="79"/>
      <c r="L35" s="75"/>
      <c r="M35" s="75"/>
      <c r="N35" s="11"/>
      <c r="O35" s="27"/>
      <c r="P35" s="27"/>
      <c r="Q35" s="27"/>
      <c r="R35" s="27"/>
      <c r="S35" s="27"/>
      <c r="T35" s="27"/>
      <c r="U35" s="27"/>
      <c r="V35" s="27"/>
      <c r="W35" s="27"/>
      <c r="X35" s="27"/>
      <c r="Y35" s="27"/>
      <c r="Z35" s="27"/>
      <c r="AA35" s="57">
        <f t="shared" ref="AA35:AL35" si="7">+O34</f>
        <v>1</v>
      </c>
      <c r="AB35" s="57" t="str">
        <f t="shared" si="7"/>
        <v xml:space="preserve"> </v>
      </c>
      <c r="AC35" s="57" t="str">
        <f t="shared" si="7"/>
        <v xml:space="preserve"> </v>
      </c>
      <c r="AD35" s="57" t="str">
        <f t="shared" si="7"/>
        <v xml:space="preserve"> </v>
      </c>
      <c r="AE35" s="57" t="str">
        <f t="shared" si="7"/>
        <v xml:space="preserve"> </v>
      </c>
      <c r="AF35" s="57" t="str">
        <f t="shared" si="7"/>
        <v xml:space="preserve"> </v>
      </c>
      <c r="AG35" s="57" t="str">
        <f t="shared" si="7"/>
        <v xml:space="preserve"> </v>
      </c>
      <c r="AH35" s="57" t="str">
        <f t="shared" si="7"/>
        <v xml:space="preserve"> </v>
      </c>
      <c r="AI35" s="57" t="str">
        <f t="shared" si="7"/>
        <v xml:space="preserve"> </v>
      </c>
      <c r="AJ35" s="57">
        <f t="shared" si="7"/>
        <v>1</v>
      </c>
      <c r="AK35" s="57" t="str">
        <f t="shared" si="7"/>
        <v xml:space="preserve"> </v>
      </c>
      <c r="AL35" s="57" t="str">
        <f t="shared" si="7"/>
        <v xml:space="preserve"> </v>
      </c>
      <c r="AM35" s="80"/>
      <c r="AN35" s="80"/>
      <c r="AO35" s="34"/>
      <c r="AP35" s="63"/>
    </row>
    <row r="36" spans="3:44" ht="14.1" hidden="1" customHeight="1" x14ac:dyDescent="0.2">
      <c r="C36" s="71"/>
      <c r="D36" s="97" t="s">
        <v>67</v>
      </c>
      <c r="E36" s="75"/>
      <c r="F36" s="75"/>
      <c r="G36" s="75"/>
      <c r="H36" s="81"/>
      <c r="I36" s="78"/>
      <c r="J36" s="75"/>
      <c r="K36" s="79"/>
      <c r="L36" s="75"/>
      <c r="M36" s="75"/>
      <c r="N36" s="11"/>
      <c r="O36" s="27" t="str">
        <f t="shared" ref="O36:Z36" si="8">+IF(AND(O34&lt;&gt;" ",AA34&lt;&gt;" ",),O34," ")</f>
        <v xml:space="preserve"> </v>
      </c>
      <c r="P36" s="27" t="str">
        <f t="shared" si="8"/>
        <v xml:space="preserve"> </v>
      </c>
      <c r="Q36" s="27" t="str">
        <f t="shared" si="8"/>
        <v xml:space="preserve"> </v>
      </c>
      <c r="R36" s="27" t="str">
        <f t="shared" si="8"/>
        <v xml:space="preserve"> </v>
      </c>
      <c r="S36" s="27" t="str">
        <f t="shared" si="8"/>
        <v xml:space="preserve"> </v>
      </c>
      <c r="T36" s="27" t="str">
        <f t="shared" si="8"/>
        <v xml:space="preserve"> </v>
      </c>
      <c r="U36" s="27" t="str">
        <f t="shared" si="8"/>
        <v xml:space="preserve"> </v>
      </c>
      <c r="V36" s="27" t="str">
        <f t="shared" si="8"/>
        <v xml:space="preserve"> </v>
      </c>
      <c r="W36" s="27" t="str">
        <f t="shared" si="8"/>
        <v xml:space="preserve"> </v>
      </c>
      <c r="X36" s="27" t="str">
        <f t="shared" si="8"/>
        <v xml:space="preserve"> </v>
      </c>
      <c r="Y36" s="27" t="str">
        <f t="shared" si="8"/>
        <v xml:space="preserve"> </v>
      </c>
      <c r="Z36" s="27" t="str">
        <f t="shared" si="8"/>
        <v xml:space="preserve"> </v>
      </c>
      <c r="AA36" s="57" t="str">
        <f t="shared" ref="AA36:AL36" si="9">+IF(AND(AA35&lt;&gt;" ",O34&lt;&gt;" ",),AA34," ")</f>
        <v xml:space="preserve"> </v>
      </c>
      <c r="AB36" s="57" t="str">
        <f t="shared" si="9"/>
        <v xml:space="preserve"> </v>
      </c>
      <c r="AC36" s="57" t="str">
        <f t="shared" si="9"/>
        <v xml:space="preserve"> </v>
      </c>
      <c r="AD36" s="57" t="str">
        <f t="shared" si="9"/>
        <v xml:space="preserve"> </v>
      </c>
      <c r="AE36" s="57" t="str">
        <f t="shared" si="9"/>
        <v xml:space="preserve"> </v>
      </c>
      <c r="AF36" s="57" t="str">
        <f t="shared" si="9"/>
        <v xml:space="preserve"> </v>
      </c>
      <c r="AG36" s="57" t="str">
        <f t="shared" si="9"/>
        <v xml:space="preserve"> </v>
      </c>
      <c r="AH36" s="57" t="str">
        <f t="shared" si="9"/>
        <v xml:space="preserve"> </v>
      </c>
      <c r="AI36" s="57" t="str">
        <f t="shared" si="9"/>
        <v xml:space="preserve"> </v>
      </c>
      <c r="AJ36" s="57" t="str">
        <f t="shared" si="9"/>
        <v xml:space="preserve"> </v>
      </c>
      <c r="AK36" s="57" t="str">
        <f t="shared" si="9"/>
        <v xml:space="preserve"> </v>
      </c>
      <c r="AL36" s="57" t="str">
        <f t="shared" si="9"/>
        <v xml:space="preserve"> </v>
      </c>
      <c r="AM36" s="80"/>
      <c r="AN36" s="80"/>
      <c r="AO36" s="34"/>
      <c r="AP36" s="63"/>
    </row>
    <row r="37" spans="3:44" ht="252" customHeight="1" x14ac:dyDescent="0.2">
      <c r="C37" s="71"/>
      <c r="D37" s="97" t="s">
        <v>2365</v>
      </c>
      <c r="E37" s="75">
        <v>8</v>
      </c>
      <c r="F37" s="75" t="s">
        <v>56</v>
      </c>
      <c r="G37" s="75"/>
      <c r="H37" s="81"/>
      <c r="I37" s="78"/>
      <c r="J37" s="75" t="s">
        <v>2354</v>
      </c>
      <c r="K37" s="79" t="s">
        <v>2352</v>
      </c>
      <c r="L37" s="75" t="s">
        <v>2342</v>
      </c>
      <c r="M37" s="75" t="s">
        <v>2353</v>
      </c>
      <c r="N37" s="11"/>
      <c r="O37" s="27" t="str">
        <f>+IF($G$41="SI",O34," ")</f>
        <v xml:space="preserve"> </v>
      </c>
      <c r="P37" s="117"/>
      <c r="Q37" s="116" t="s">
        <v>2339</v>
      </c>
      <c r="R37" s="116" t="s">
        <v>2339</v>
      </c>
      <c r="S37" s="116" t="s">
        <v>2339</v>
      </c>
      <c r="T37" s="116" t="s">
        <v>2339</v>
      </c>
      <c r="U37" s="116" t="s">
        <v>2339</v>
      </c>
      <c r="V37" s="116" t="s">
        <v>2339</v>
      </c>
      <c r="W37" s="116" t="s">
        <v>2339</v>
      </c>
      <c r="X37" s="116" t="s">
        <v>2339</v>
      </c>
      <c r="Y37" s="117"/>
      <c r="Z37" s="27" t="str">
        <f>+IF($G$41="SI",Z34," ")</f>
        <v xml:space="preserve"> </v>
      </c>
      <c r="AA37" s="57" t="str">
        <f t="shared" ref="AA37:AL37" si="10">+IF($G$41="SI",IF(AND(Z34&lt;&gt;" ",AA34&lt;&gt;" ",O37=" "),AA34,AA35),AA36)</f>
        <v xml:space="preserve"> </v>
      </c>
      <c r="AB37" s="57" t="str">
        <f t="shared" si="10"/>
        <v xml:space="preserve"> </v>
      </c>
      <c r="AC37" s="57" t="str">
        <f t="shared" si="10"/>
        <v xml:space="preserve"> </v>
      </c>
      <c r="AD37" s="57" t="str">
        <f t="shared" si="10"/>
        <v xml:space="preserve"> </v>
      </c>
      <c r="AE37" s="57" t="str">
        <f t="shared" si="10"/>
        <v xml:space="preserve"> </v>
      </c>
      <c r="AF37" s="57" t="str">
        <f t="shared" si="10"/>
        <v xml:space="preserve"> </v>
      </c>
      <c r="AG37" s="57" t="str">
        <f t="shared" si="10"/>
        <v xml:space="preserve"> </v>
      </c>
      <c r="AH37" s="57" t="str">
        <f t="shared" si="10"/>
        <v xml:space="preserve"> </v>
      </c>
      <c r="AI37" s="57" t="str">
        <f t="shared" si="10"/>
        <v xml:space="preserve"> </v>
      </c>
      <c r="AJ37" s="57" t="str">
        <f t="shared" si="10"/>
        <v xml:space="preserve"> </v>
      </c>
      <c r="AK37" s="57" t="str">
        <f t="shared" si="10"/>
        <v xml:space="preserve"> </v>
      </c>
      <c r="AL37" s="57" t="str">
        <f t="shared" si="10"/>
        <v xml:space="preserve"> </v>
      </c>
      <c r="AM37" s="80"/>
      <c r="AN37" s="80"/>
      <c r="AO37" s="34"/>
      <c r="AP37" s="63"/>
    </row>
    <row r="38" spans="3:44" ht="117" customHeight="1" x14ac:dyDescent="0.2">
      <c r="C38" s="71"/>
      <c r="D38" s="97" t="s">
        <v>2355</v>
      </c>
      <c r="E38" s="75"/>
      <c r="F38" s="75" t="s">
        <v>61</v>
      </c>
      <c r="G38" s="75"/>
      <c r="H38" s="81"/>
      <c r="I38" s="78"/>
      <c r="J38" s="75" t="s">
        <v>2356</v>
      </c>
      <c r="K38" s="79" t="s">
        <v>2341</v>
      </c>
      <c r="L38" s="75" t="s">
        <v>2342</v>
      </c>
      <c r="M38" s="75" t="s">
        <v>2344</v>
      </c>
      <c r="N38" s="11"/>
      <c r="O38" s="27"/>
      <c r="P38" s="117"/>
      <c r="Q38" s="27"/>
      <c r="R38" s="27"/>
      <c r="S38" s="27"/>
      <c r="T38" s="27"/>
      <c r="U38" s="27"/>
      <c r="V38" s="116" t="s">
        <v>2339</v>
      </c>
      <c r="W38" s="27"/>
      <c r="X38" s="27"/>
      <c r="Y38" s="117"/>
      <c r="Z38" s="27"/>
      <c r="AA38" s="57"/>
      <c r="AB38" s="57"/>
      <c r="AC38" s="57"/>
      <c r="AD38" s="57"/>
      <c r="AE38" s="57"/>
      <c r="AF38" s="57"/>
      <c r="AG38" s="57"/>
      <c r="AH38" s="57"/>
      <c r="AI38" s="57"/>
      <c r="AJ38" s="57"/>
      <c r="AK38" s="57"/>
      <c r="AL38" s="57"/>
      <c r="AM38" s="80"/>
      <c r="AN38" s="80"/>
      <c r="AO38" s="34"/>
      <c r="AP38" s="63"/>
    </row>
    <row r="39" spans="3:44" ht="117" customHeight="1" x14ac:dyDescent="0.2">
      <c r="C39" s="71"/>
      <c r="D39" s="97" t="s">
        <v>2357</v>
      </c>
      <c r="E39" s="75">
        <v>1</v>
      </c>
      <c r="F39" s="75" t="s">
        <v>64</v>
      </c>
      <c r="G39" s="75"/>
      <c r="H39" s="81"/>
      <c r="I39" s="78"/>
      <c r="J39" s="75" t="s">
        <v>2345</v>
      </c>
      <c r="K39" s="79" t="s">
        <v>2341</v>
      </c>
      <c r="L39" s="75" t="s">
        <v>2324</v>
      </c>
      <c r="M39" s="75" t="s">
        <v>2358</v>
      </c>
      <c r="N39" s="11"/>
      <c r="O39" s="27"/>
      <c r="P39" s="117"/>
      <c r="Q39" s="117"/>
      <c r="R39" s="117"/>
      <c r="S39" s="117"/>
      <c r="T39" s="117"/>
      <c r="U39" s="117"/>
      <c r="V39" s="117"/>
      <c r="W39" s="117"/>
      <c r="X39" s="117"/>
      <c r="Y39" s="116" t="s">
        <v>2339</v>
      </c>
      <c r="Z39" s="27"/>
      <c r="AA39" s="57"/>
      <c r="AB39" s="57"/>
      <c r="AC39" s="57"/>
      <c r="AD39" s="57"/>
      <c r="AE39" s="57"/>
      <c r="AF39" s="57"/>
      <c r="AG39" s="57"/>
      <c r="AH39" s="57"/>
      <c r="AI39" s="57"/>
      <c r="AJ39" s="57"/>
      <c r="AK39" s="57"/>
      <c r="AL39" s="57"/>
      <c r="AM39" s="80"/>
      <c r="AN39" s="80"/>
      <c r="AO39" s="34"/>
      <c r="AP39" s="63"/>
    </row>
    <row r="40" spans="3:44" ht="117" customHeight="1" x14ac:dyDescent="0.2">
      <c r="C40" s="71"/>
      <c r="D40" s="133" t="s">
        <v>2349</v>
      </c>
      <c r="E40" s="134">
        <v>1</v>
      </c>
      <c r="F40" s="134" t="s">
        <v>60</v>
      </c>
      <c r="G40" s="135"/>
      <c r="H40" s="134" t="s">
        <v>2350</v>
      </c>
      <c r="I40" s="78"/>
      <c r="J40" s="75" t="s">
        <v>2351</v>
      </c>
      <c r="K40" s="79"/>
      <c r="L40" s="75"/>
      <c r="M40" s="75"/>
      <c r="N40" s="11"/>
      <c r="O40" s="27"/>
      <c r="P40" s="117"/>
      <c r="Q40" s="117"/>
      <c r="R40" s="117"/>
      <c r="S40" s="117"/>
      <c r="T40" s="117"/>
      <c r="U40" s="116" t="s">
        <v>2339</v>
      </c>
      <c r="V40" s="117"/>
      <c r="W40" s="117"/>
      <c r="X40" s="117"/>
      <c r="Y40" s="117"/>
      <c r="Z40" s="27"/>
      <c r="AA40" s="57"/>
      <c r="AB40" s="57"/>
      <c r="AC40" s="57"/>
      <c r="AD40" s="57"/>
      <c r="AE40" s="57"/>
      <c r="AF40" s="57"/>
      <c r="AG40" s="57"/>
      <c r="AH40" s="57"/>
      <c r="AI40" s="57"/>
      <c r="AJ40" s="57"/>
      <c r="AK40" s="57"/>
      <c r="AL40" s="57"/>
      <c r="AM40" s="80"/>
      <c r="AN40" s="80"/>
      <c r="AO40" s="34"/>
      <c r="AP40" s="63"/>
    </row>
    <row r="41" spans="3:44" ht="183.75" customHeight="1" x14ac:dyDescent="0.2">
      <c r="C41" s="71"/>
      <c r="D41" s="97" t="s">
        <v>2319</v>
      </c>
      <c r="E41" s="75">
        <v>1</v>
      </c>
      <c r="F41" s="75" t="s">
        <v>63</v>
      </c>
      <c r="G41" s="75"/>
      <c r="H41" s="81"/>
      <c r="I41" s="78"/>
      <c r="J41" s="115" t="s">
        <v>2359</v>
      </c>
      <c r="K41" s="79" t="s">
        <v>2323</v>
      </c>
      <c r="L41" s="75" t="s">
        <v>2321</v>
      </c>
      <c r="M41" s="75" t="s">
        <v>2322</v>
      </c>
      <c r="N41" s="11"/>
      <c r="O41" s="27" t="str">
        <f>+O37</f>
        <v xml:space="preserve"> </v>
      </c>
      <c r="P41" s="27"/>
      <c r="Q41" s="27"/>
      <c r="R41" s="27"/>
      <c r="S41" s="27"/>
      <c r="T41" s="27"/>
      <c r="U41" s="27"/>
      <c r="V41" s="27"/>
      <c r="W41" s="27"/>
      <c r="X41" s="116" t="s">
        <v>2339</v>
      </c>
      <c r="Y41" s="115"/>
      <c r="Z41" s="27" t="str">
        <f>+Z37</f>
        <v xml:space="preserve"> </v>
      </c>
      <c r="AA41" s="57">
        <f t="shared" ref="AA41:AL41" si="11">+IF(AND(O41=" ",AA37=1),AA37,IF(AND(O41&lt;&gt;" ",AA35&lt;&gt;" "),AA36,AA35))</f>
        <v>1</v>
      </c>
      <c r="AB41" s="57" t="str">
        <f t="shared" si="11"/>
        <v xml:space="preserve"> </v>
      </c>
      <c r="AC41" s="57" t="str">
        <f t="shared" si="11"/>
        <v xml:space="preserve"> </v>
      </c>
      <c r="AD41" s="57" t="str">
        <f t="shared" si="11"/>
        <v xml:space="preserve"> </v>
      </c>
      <c r="AE41" s="57" t="str">
        <f t="shared" si="11"/>
        <v xml:space="preserve"> </v>
      </c>
      <c r="AF41" s="57" t="str">
        <f t="shared" si="11"/>
        <v xml:space="preserve"> </v>
      </c>
      <c r="AG41" s="57" t="str">
        <f t="shared" si="11"/>
        <v xml:space="preserve"> </v>
      </c>
      <c r="AH41" s="57" t="str">
        <f t="shared" si="11"/>
        <v xml:space="preserve"> </v>
      </c>
      <c r="AI41" s="57" t="str">
        <f t="shared" si="11"/>
        <v xml:space="preserve"> </v>
      </c>
      <c r="AJ41" s="57" t="str">
        <f t="shared" si="11"/>
        <v xml:space="preserve"> </v>
      </c>
      <c r="AK41" s="57" t="str">
        <f t="shared" si="11"/>
        <v xml:space="preserve"> </v>
      </c>
      <c r="AL41" s="57" t="str">
        <f t="shared" si="11"/>
        <v xml:space="preserve"> </v>
      </c>
      <c r="AM41" s="80"/>
      <c r="AN41" s="80" t="s">
        <v>2343</v>
      </c>
      <c r="AO41" s="34"/>
      <c r="AP41" s="63"/>
      <c r="AR41" s="9" t="s">
        <v>70</v>
      </c>
    </row>
    <row r="42" spans="3:44" ht="14.1" hidden="1" customHeight="1" x14ac:dyDescent="0.2">
      <c r="C42" s="62"/>
      <c r="D42" s="97" t="s">
        <v>67</v>
      </c>
      <c r="E42" s="75"/>
      <c r="F42" s="75"/>
      <c r="G42" s="75"/>
      <c r="H42" s="81"/>
      <c r="I42" s="78"/>
      <c r="J42" s="75"/>
      <c r="K42" s="79"/>
      <c r="L42" s="75"/>
      <c r="M42" s="75"/>
      <c r="N42" s="11"/>
      <c r="O42" s="27"/>
      <c r="P42" s="27"/>
      <c r="Q42" s="27"/>
      <c r="R42" s="27"/>
      <c r="S42" s="27"/>
      <c r="T42" s="27"/>
      <c r="U42" s="27"/>
      <c r="V42" s="27"/>
      <c r="W42" s="27"/>
      <c r="X42" s="27"/>
      <c r="Y42" s="27"/>
      <c r="Z42" s="27"/>
      <c r="AA42" s="57"/>
      <c r="AB42" s="57"/>
      <c r="AC42" s="57"/>
      <c r="AD42" s="57"/>
      <c r="AE42" s="57"/>
      <c r="AF42" s="57"/>
      <c r="AG42" s="57"/>
      <c r="AH42" s="57"/>
      <c r="AI42" s="57"/>
      <c r="AJ42" s="57"/>
      <c r="AK42" s="57"/>
      <c r="AL42" s="57"/>
      <c r="AM42" s="80"/>
      <c r="AN42" s="80"/>
      <c r="AO42" s="34"/>
      <c r="AP42" s="63"/>
    </row>
    <row r="43" spans="3:44" ht="14.1" hidden="1" customHeight="1" x14ac:dyDescent="0.2">
      <c r="C43" s="62"/>
      <c r="D43" s="97" t="s">
        <v>67</v>
      </c>
      <c r="E43" s="75"/>
      <c r="F43" s="75"/>
      <c r="G43" s="75"/>
      <c r="H43" s="81"/>
      <c r="I43" s="78"/>
      <c r="J43" s="75"/>
      <c r="K43" s="79"/>
      <c r="L43" s="75"/>
      <c r="M43" s="75"/>
      <c r="N43" s="11"/>
      <c r="O43" s="27"/>
      <c r="P43" s="27"/>
      <c r="Q43" s="27"/>
      <c r="R43" s="27" t="s">
        <v>68</v>
      </c>
      <c r="S43" s="27">
        <v>1</v>
      </c>
      <c r="T43" s="27" t="s">
        <v>54</v>
      </c>
      <c r="U43" s="27"/>
      <c r="V43" s="27"/>
      <c r="W43" s="27"/>
      <c r="X43" s="27"/>
      <c r="Y43" s="27"/>
      <c r="Z43" s="27"/>
      <c r="AA43" s="57"/>
      <c r="AB43" s="57"/>
      <c r="AC43" s="57"/>
      <c r="AD43" s="57"/>
      <c r="AE43" s="57"/>
      <c r="AF43" s="57"/>
      <c r="AG43" s="57"/>
      <c r="AH43" s="57"/>
      <c r="AI43" s="57"/>
      <c r="AJ43" s="57"/>
      <c r="AK43" s="57"/>
      <c r="AL43" s="57"/>
      <c r="AM43" s="80"/>
      <c r="AN43" s="80"/>
      <c r="AO43" s="34"/>
      <c r="AP43" s="63"/>
    </row>
    <row r="44" spans="3:44" ht="14.1" hidden="1" customHeight="1" x14ac:dyDescent="0.2">
      <c r="C44" s="62"/>
      <c r="D44" s="97" t="s">
        <v>67</v>
      </c>
      <c r="E44" s="75"/>
      <c r="F44" s="75"/>
      <c r="G44" s="75"/>
      <c r="H44" s="81"/>
      <c r="I44" s="78"/>
      <c r="J44" s="75"/>
      <c r="K44" s="79"/>
      <c r="L44" s="75"/>
      <c r="M44" s="75"/>
      <c r="N44" s="11"/>
      <c r="O44" s="27"/>
      <c r="P44" s="27"/>
      <c r="Q44" s="27"/>
      <c r="R44" s="27" t="s">
        <v>69</v>
      </c>
      <c r="S44" s="27">
        <v>2</v>
      </c>
      <c r="T44" s="27" t="s">
        <v>55</v>
      </c>
      <c r="U44" s="27"/>
      <c r="V44" s="27"/>
      <c r="W44" s="27"/>
      <c r="X44" s="27"/>
      <c r="Y44" s="27"/>
      <c r="Z44" s="27"/>
      <c r="AA44" s="57"/>
      <c r="AB44" s="57"/>
      <c r="AC44" s="57"/>
      <c r="AD44" s="57"/>
      <c r="AE44" s="57"/>
      <c r="AF44" s="57"/>
      <c r="AG44" s="57"/>
      <c r="AH44" s="57"/>
      <c r="AI44" s="57"/>
      <c r="AJ44" s="57"/>
      <c r="AK44" s="57"/>
      <c r="AL44" s="57"/>
      <c r="AM44" s="80"/>
      <c r="AN44" s="80"/>
      <c r="AO44" s="34"/>
      <c r="AP44" s="63"/>
    </row>
    <row r="45" spans="3:44" ht="14.1" hidden="1" customHeight="1" x14ac:dyDescent="0.2">
      <c r="C45" s="62"/>
      <c r="D45" s="97" t="s">
        <v>67</v>
      </c>
      <c r="E45" s="75"/>
      <c r="F45" s="75"/>
      <c r="G45" s="75"/>
      <c r="H45" s="81"/>
      <c r="I45" s="78"/>
      <c r="J45" s="75"/>
      <c r="K45" s="79"/>
      <c r="L45" s="75"/>
      <c r="M45" s="75"/>
      <c r="N45" s="11"/>
      <c r="O45" s="27"/>
      <c r="P45" s="27"/>
      <c r="Q45" s="27"/>
      <c r="R45" s="27"/>
      <c r="S45" s="27">
        <v>3</v>
      </c>
      <c r="T45" s="27" t="s">
        <v>56</v>
      </c>
      <c r="U45" s="27"/>
      <c r="V45" s="27"/>
      <c r="W45" s="27"/>
      <c r="X45" s="27"/>
      <c r="Y45" s="27"/>
      <c r="Z45" s="27"/>
      <c r="AA45" s="57"/>
      <c r="AB45" s="57"/>
      <c r="AC45" s="57"/>
      <c r="AD45" s="57"/>
      <c r="AE45" s="57"/>
      <c r="AF45" s="57"/>
      <c r="AG45" s="57"/>
      <c r="AH45" s="57"/>
      <c r="AI45" s="57"/>
      <c r="AJ45" s="57"/>
      <c r="AK45" s="57"/>
      <c r="AL45" s="57"/>
      <c r="AM45" s="80"/>
      <c r="AN45" s="80"/>
      <c r="AO45" s="34"/>
      <c r="AP45" s="63"/>
    </row>
    <row r="46" spans="3:44" ht="14.1" hidden="1" customHeight="1" x14ac:dyDescent="0.2">
      <c r="C46" s="62"/>
      <c r="D46" s="97" t="s">
        <v>67</v>
      </c>
      <c r="E46" s="75"/>
      <c r="F46" s="75"/>
      <c r="G46" s="75"/>
      <c r="H46" s="81"/>
      <c r="I46" s="78"/>
      <c r="J46" s="75"/>
      <c r="K46" s="79"/>
      <c r="L46" s="75"/>
      <c r="M46" s="75"/>
      <c r="N46" s="11"/>
      <c r="O46" s="27"/>
      <c r="P46" s="27"/>
      <c r="Q46" s="27"/>
      <c r="R46" s="27"/>
      <c r="S46" s="27">
        <v>4</v>
      </c>
      <c r="T46" s="27" t="s">
        <v>57</v>
      </c>
      <c r="U46" s="27"/>
      <c r="V46" s="27"/>
      <c r="W46" s="27"/>
      <c r="X46" s="27"/>
      <c r="Y46" s="27"/>
      <c r="Z46" s="27"/>
      <c r="AA46" s="57"/>
      <c r="AB46" s="57"/>
      <c r="AC46" s="57"/>
      <c r="AD46" s="57"/>
      <c r="AE46" s="57"/>
      <c r="AF46" s="57"/>
      <c r="AG46" s="57"/>
      <c r="AH46" s="57"/>
      <c r="AI46" s="57"/>
      <c r="AJ46" s="57"/>
      <c r="AK46" s="57"/>
      <c r="AL46" s="57"/>
      <c r="AM46" s="80"/>
      <c r="AN46" s="80"/>
      <c r="AO46" s="34"/>
      <c r="AP46" s="63"/>
    </row>
    <row r="47" spans="3:44" ht="14.1" hidden="1" customHeight="1" x14ac:dyDescent="0.2">
      <c r="C47" s="62"/>
      <c r="D47" s="97" t="s">
        <v>67</v>
      </c>
      <c r="E47" s="75"/>
      <c r="F47" s="75"/>
      <c r="G47" s="75"/>
      <c r="H47" s="81"/>
      <c r="I47" s="78"/>
      <c r="J47" s="75"/>
      <c r="K47" s="79"/>
      <c r="L47" s="75"/>
      <c r="M47" s="75"/>
      <c r="N47" s="11"/>
      <c r="O47" s="27"/>
      <c r="P47" s="27"/>
      <c r="Q47" s="27"/>
      <c r="R47" s="27"/>
      <c r="S47" s="27">
        <v>5</v>
      </c>
      <c r="T47" s="27" t="s">
        <v>58</v>
      </c>
      <c r="U47" s="27"/>
      <c r="V47" s="27"/>
      <c r="W47" s="27"/>
      <c r="X47" s="27"/>
      <c r="Y47" s="27"/>
      <c r="Z47" s="27"/>
      <c r="AA47" s="57"/>
      <c r="AB47" s="57"/>
      <c r="AC47" s="57"/>
      <c r="AD47" s="57"/>
      <c r="AE47" s="57"/>
      <c r="AF47" s="57"/>
      <c r="AG47" s="57"/>
      <c r="AH47" s="57"/>
      <c r="AI47" s="57"/>
      <c r="AJ47" s="57"/>
      <c r="AK47" s="57"/>
      <c r="AL47" s="57"/>
      <c r="AM47" s="80"/>
      <c r="AN47" s="80"/>
      <c r="AO47" s="34"/>
      <c r="AP47" s="63"/>
    </row>
    <row r="48" spans="3:44" ht="14.1" hidden="1" customHeight="1" x14ac:dyDescent="0.2">
      <c r="C48" s="62"/>
      <c r="D48" s="97" t="s">
        <v>67</v>
      </c>
      <c r="E48" s="75"/>
      <c r="F48" s="75"/>
      <c r="G48" s="75"/>
      <c r="H48" s="81"/>
      <c r="I48" s="78"/>
      <c r="J48" s="75"/>
      <c r="K48" s="79"/>
      <c r="L48" s="75"/>
      <c r="M48" s="75"/>
      <c r="N48" s="11"/>
      <c r="O48" s="27"/>
      <c r="P48" s="27"/>
      <c r="Q48" s="27"/>
      <c r="R48" s="27"/>
      <c r="S48" s="27">
        <v>6</v>
      </c>
      <c r="T48" s="27" t="s">
        <v>59</v>
      </c>
      <c r="U48" s="27"/>
      <c r="V48" s="27"/>
      <c r="W48" s="27"/>
      <c r="X48" s="27"/>
      <c r="Y48" s="27"/>
      <c r="Z48" s="27"/>
      <c r="AA48" s="57"/>
      <c r="AB48" s="57"/>
      <c r="AC48" s="57"/>
      <c r="AD48" s="57"/>
      <c r="AE48" s="57"/>
      <c r="AF48" s="57"/>
      <c r="AG48" s="57"/>
      <c r="AH48" s="57"/>
      <c r="AI48" s="57"/>
      <c r="AJ48" s="57"/>
      <c r="AK48" s="57"/>
      <c r="AL48" s="57"/>
      <c r="AM48" s="80"/>
      <c r="AN48" s="80"/>
      <c r="AO48" s="34"/>
      <c r="AP48" s="63"/>
    </row>
    <row r="49" spans="3:42" ht="14.1" hidden="1" customHeight="1" x14ac:dyDescent="0.2">
      <c r="C49" s="62"/>
      <c r="D49" s="97" t="s">
        <v>67</v>
      </c>
      <c r="E49" s="75"/>
      <c r="F49" s="75"/>
      <c r="G49" s="75"/>
      <c r="H49" s="81"/>
      <c r="I49" s="78"/>
      <c r="J49" s="75"/>
      <c r="K49" s="79"/>
      <c r="L49" s="75"/>
      <c r="M49" s="75"/>
      <c r="N49" s="11"/>
      <c r="O49" s="27"/>
      <c r="P49" s="27"/>
      <c r="Q49" s="27"/>
      <c r="R49" s="27"/>
      <c r="S49" s="27">
        <v>7</v>
      </c>
      <c r="T49" s="27" t="s">
        <v>60</v>
      </c>
      <c r="U49" s="27"/>
      <c r="V49" s="27"/>
      <c r="W49" s="27"/>
      <c r="X49" s="27"/>
      <c r="Y49" s="27"/>
      <c r="Z49" s="27"/>
      <c r="AA49" s="57"/>
      <c r="AB49" s="57"/>
      <c r="AC49" s="57"/>
      <c r="AD49" s="57"/>
      <c r="AE49" s="57"/>
      <c r="AF49" s="57"/>
      <c r="AG49" s="57"/>
      <c r="AH49" s="57"/>
      <c r="AI49" s="57"/>
      <c r="AJ49" s="57"/>
      <c r="AK49" s="57"/>
      <c r="AL49" s="57"/>
      <c r="AM49" s="80"/>
      <c r="AN49" s="80"/>
      <c r="AO49" s="34"/>
      <c r="AP49" s="63"/>
    </row>
    <row r="50" spans="3:42" ht="14.1" hidden="1" customHeight="1" x14ac:dyDescent="0.2">
      <c r="C50" s="62"/>
      <c r="D50" s="97" t="s">
        <v>67</v>
      </c>
      <c r="E50" s="75"/>
      <c r="F50" s="75"/>
      <c r="G50" s="75"/>
      <c r="H50" s="81"/>
      <c r="I50" s="78"/>
      <c r="J50" s="75"/>
      <c r="K50" s="79"/>
      <c r="L50" s="75"/>
      <c r="M50" s="75"/>
      <c r="N50" s="11"/>
      <c r="O50" s="27"/>
      <c r="P50" s="27"/>
      <c r="Q50" s="27"/>
      <c r="R50" s="27"/>
      <c r="S50" s="27">
        <v>8</v>
      </c>
      <c r="T50" s="27" t="s">
        <v>61</v>
      </c>
      <c r="U50" s="27"/>
      <c r="V50" s="27"/>
      <c r="W50" s="27"/>
      <c r="X50" s="27"/>
      <c r="Y50" s="27"/>
      <c r="Z50" s="27"/>
      <c r="AA50" s="57"/>
      <c r="AB50" s="57"/>
      <c r="AC50" s="57"/>
      <c r="AD50" s="57"/>
      <c r="AE50" s="57"/>
      <c r="AF50" s="57"/>
      <c r="AG50" s="57"/>
      <c r="AH50" s="57"/>
      <c r="AI50" s="57"/>
      <c r="AJ50" s="57"/>
      <c r="AK50" s="57"/>
      <c r="AL50" s="57"/>
      <c r="AM50" s="80"/>
      <c r="AN50" s="80"/>
      <c r="AO50" s="34"/>
      <c r="AP50" s="63"/>
    </row>
    <row r="51" spans="3:42" ht="14.1" hidden="1" customHeight="1" x14ac:dyDescent="0.2">
      <c r="C51" s="62"/>
      <c r="D51" s="97" t="s">
        <v>67</v>
      </c>
      <c r="E51" s="75"/>
      <c r="F51" s="75"/>
      <c r="G51" s="75"/>
      <c r="H51" s="81"/>
      <c r="I51" s="78"/>
      <c r="J51" s="75"/>
      <c r="K51" s="79"/>
      <c r="L51" s="75"/>
      <c r="M51" s="75"/>
      <c r="N51" s="11"/>
      <c r="O51" s="27"/>
      <c r="P51" s="27"/>
      <c r="Q51" s="27"/>
      <c r="R51" s="27"/>
      <c r="S51" s="27">
        <v>9</v>
      </c>
      <c r="T51" s="27" t="s">
        <v>62</v>
      </c>
      <c r="U51" s="27"/>
      <c r="V51" s="27"/>
      <c r="W51" s="27"/>
      <c r="X51" s="27"/>
      <c r="Y51" s="27"/>
      <c r="Z51" s="27"/>
      <c r="AA51" s="57"/>
      <c r="AB51" s="57"/>
      <c r="AC51" s="57"/>
      <c r="AD51" s="57"/>
      <c r="AE51" s="57"/>
      <c r="AF51" s="57"/>
      <c r="AG51" s="57"/>
      <c r="AH51" s="57"/>
      <c r="AI51" s="57"/>
      <c r="AJ51" s="57"/>
      <c r="AK51" s="57"/>
      <c r="AL51" s="57"/>
      <c r="AM51" s="80"/>
      <c r="AN51" s="80"/>
      <c r="AO51" s="34"/>
      <c r="AP51" s="63"/>
    </row>
    <row r="52" spans="3:42" ht="14.1" hidden="1" customHeight="1" x14ac:dyDescent="0.2">
      <c r="C52" s="62"/>
      <c r="D52" s="97" t="s">
        <v>67</v>
      </c>
      <c r="E52" s="75"/>
      <c r="F52" s="75"/>
      <c r="G52" s="75"/>
      <c r="H52" s="81"/>
      <c r="I52" s="78"/>
      <c r="J52" s="75"/>
      <c r="K52" s="79"/>
      <c r="L52" s="75"/>
      <c r="M52" s="75"/>
      <c r="N52" s="11"/>
      <c r="O52" s="27"/>
      <c r="P52" s="27"/>
      <c r="Q52" s="27"/>
      <c r="R52" s="27"/>
      <c r="S52" s="27">
        <v>10</v>
      </c>
      <c r="T52" s="27" t="s">
        <v>63</v>
      </c>
      <c r="U52" s="27"/>
      <c r="V52" s="27"/>
      <c r="W52" s="27"/>
      <c r="X52" s="27"/>
      <c r="Y52" s="27"/>
      <c r="Z52" s="27"/>
      <c r="AA52" s="57"/>
      <c r="AB52" s="57"/>
      <c r="AC52" s="57"/>
      <c r="AD52" s="57"/>
      <c r="AE52" s="57"/>
      <c r="AF52" s="57"/>
      <c r="AG52" s="57"/>
      <c r="AH52" s="57"/>
      <c r="AI52" s="57"/>
      <c r="AJ52" s="57"/>
      <c r="AK52" s="57"/>
      <c r="AL52" s="57"/>
      <c r="AM52" s="80"/>
      <c r="AN52" s="80"/>
      <c r="AO52" s="34"/>
      <c r="AP52" s="63"/>
    </row>
    <row r="53" spans="3:42" ht="14.1" hidden="1" customHeight="1" x14ac:dyDescent="0.2">
      <c r="C53" s="62"/>
      <c r="D53" s="97" t="s">
        <v>67</v>
      </c>
      <c r="E53" s="75"/>
      <c r="F53" s="75"/>
      <c r="G53" s="75"/>
      <c r="H53" s="81"/>
      <c r="I53" s="78"/>
      <c r="J53" s="75"/>
      <c r="K53" s="79"/>
      <c r="L53" s="75"/>
      <c r="M53" s="75"/>
      <c r="N53" s="11"/>
      <c r="O53" s="27"/>
      <c r="P53" s="27"/>
      <c r="Q53" s="27"/>
      <c r="R53" s="27"/>
      <c r="S53" s="27">
        <v>11</v>
      </c>
      <c r="T53" s="27" t="s">
        <v>64</v>
      </c>
      <c r="U53" s="27"/>
      <c r="V53" s="27"/>
      <c r="W53" s="27"/>
      <c r="X53" s="27"/>
      <c r="Y53" s="27"/>
      <c r="Z53" s="27"/>
      <c r="AA53" s="57"/>
      <c r="AB53" s="57"/>
      <c r="AC53" s="57"/>
      <c r="AD53" s="57"/>
      <c r="AE53" s="57"/>
      <c r="AF53" s="57"/>
      <c r="AG53" s="57"/>
      <c r="AH53" s="57"/>
      <c r="AI53" s="57"/>
      <c r="AJ53" s="57"/>
      <c r="AK53" s="57"/>
      <c r="AL53" s="57"/>
      <c r="AM53" s="80"/>
      <c r="AN53" s="80"/>
      <c r="AO53" s="34"/>
      <c r="AP53" s="63"/>
    </row>
    <row r="54" spans="3:42" ht="14.1" hidden="1" customHeight="1" x14ac:dyDescent="0.2">
      <c r="C54" s="62"/>
      <c r="D54" s="97" t="s">
        <v>67</v>
      </c>
      <c r="E54" s="75"/>
      <c r="F54" s="75"/>
      <c r="G54" s="75"/>
      <c r="H54" s="81"/>
      <c r="I54" s="78"/>
      <c r="J54" s="75"/>
      <c r="K54" s="79"/>
      <c r="L54" s="75"/>
      <c r="M54" s="75"/>
      <c r="N54" s="11"/>
      <c r="O54" s="27"/>
      <c r="P54" s="27"/>
      <c r="Q54" s="27"/>
      <c r="R54" s="27"/>
      <c r="S54" s="27">
        <v>12</v>
      </c>
      <c r="T54" s="27" t="s">
        <v>65</v>
      </c>
      <c r="U54" s="27"/>
      <c r="V54" s="27"/>
      <c r="W54" s="27"/>
      <c r="X54" s="27"/>
      <c r="Y54" s="27"/>
      <c r="Z54" s="27"/>
      <c r="AA54" s="57"/>
      <c r="AB54" s="57"/>
      <c r="AC54" s="57"/>
      <c r="AD54" s="57"/>
      <c r="AE54" s="57"/>
      <c r="AF54" s="57"/>
      <c r="AG54" s="57"/>
      <c r="AH54" s="57"/>
      <c r="AI54" s="57"/>
      <c r="AJ54" s="57"/>
      <c r="AK54" s="57"/>
      <c r="AL54" s="57"/>
      <c r="AM54" s="80"/>
      <c r="AN54" s="80"/>
      <c r="AO54" s="34"/>
      <c r="AP54" s="63"/>
    </row>
    <row r="55" spans="3:42" ht="27.95" hidden="1" customHeight="1" x14ac:dyDescent="0.2">
      <c r="C55" s="62"/>
      <c r="D55" s="97" t="s">
        <v>67</v>
      </c>
      <c r="E55" s="75"/>
      <c r="F55" s="75"/>
      <c r="G55" s="75"/>
      <c r="H55" s="81"/>
      <c r="I55" s="78"/>
      <c r="J55" s="75"/>
      <c r="K55" s="79"/>
      <c r="L55" s="75"/>
      <c r="M55" s="75"/>
      <c r="N55" s="11"/>
      <c r="O55" s="27" t="s">
        <v>54</v>
      </c>
      <c r="P55" s="27" t="s">
        <v>55</v>
      </c>
      <c r="Q55" s="27" t="s">
        <v>56</v>
      </c>
      <c r="R55" s="27" t="s">
        <v>57</v>
      </c>
      <c r="S55" s="27" t="s">
        <v>58</v>
      </c>
      <c r="T55" s="27" t="s">
        <v>59</v>
      </c>
      <c r="U55" s="27" t="s">
        <v>60</v>
      </c>
      <c r="V55" s="27" t="s">
        <v>61</v>
      </c>
      <c r="W55" s="27" t="s">
        <v>62</v>
      </c>
      <c r="X55" s="27" t="s">
        <v>63</v>
      </c>
      <c r="Y55" s="27" t="s">
        <v>64</v>
      </c>
      <c r="Z55" s="27" t="s">
        <v>65</v>
      </c>
      <c r="AA55" s="57" t="s">
        <v>54</v>
      </c>
      <c r="AB55" s="57" t="s">
        <v>55</v>
      </c>
      <c r="AC55" s="57" t="s">
        <v>56</v>
      </c>
      <c r="AD55" s="57" t="s">
        <v>57</v>
      </c>
      <c r="AE55" s="57" t="s">
        <v>58</v>
      </c>
      <c r="AF55" s="57" t="s">
        <v>59</v>
      </c>
      <c r="AG55" s="57" t="s">
        <v>60</v>
      </c>
      <c r="AH55" s="57" t="s">
        <v>61</v>
      </c>
      <c r="AI55" s="57" t="s">
        <v>62</v>
      </c>
      <c r="AJ55" s="57" t="s">
        <v>63</v>
      </c>
      <c r="AK55" s="57" t="s">
        <v>64</v>
      </c>
      <c r="AL55" s="57" t="s">
        <v>65</v>
      </c>
      <c r="AM55" s="80"/>
      <c r="AN55" s="80"/>
      <c r="AO55" s="34"/>
      <c r="AP55" s="63"/>
    </row>
    <row r="56" spans="3:42" ht="14.1" hidden="1" customHeight="1" x14ac:dyDescent="0.2">
      <c r="C56" s="62"/>
      <c r="D56" s="97" t="s">
        <v>67</v>
      </c>
      <c r="E56" s="75"/>
      <c r="F56" s="75"/>
      <c r="G56" s="75"/>
      <c r="H56" s="81"/>
      <c r="I56" s="78"/>
      <c r="J56" s="75"/>
      <c r="K56" s="79"/>
      <c r="L56" s="75"/>
      <c r="M56" s="75"/>
      <c r="N56" s="11"/>
      <c r="O56" s="27" t="e">
        <f>+IF((#REF!=O$13),1,IF(H56=" "," ",IF((#REF!-SUM($H56:H56))&gt;0,1," ")))</f>
        <v>#REF!</v>
      </c>
      <c r="P56" s="27" t="e">
        <f>+IF((#REF!=P$13),1,IF(O56=" "," ",IF((#REF!-SUM($H56:O56))&gt;0,1," ")))</f>
        <v>#REF!</v>
      </c>
      <c r="Q56" s="27" t="e">
        <f>+IF((#REF!=Q$13),1,IF(P56=" "," ",IF((#REF!-SUM($H56:P56))&gt;0,1," ")))</f>
        <v>#REF!</v>
      </c>
      <c r="R56" s="27" t="e">
        <f>+IF((#REF!=R$13),1,IF(Q56=" "," ",IF((#REF!-SUM($H56:Q56))&gt;0,1," ")))</f>
        <v>#REF!</v>
      </c>
      <c r="S56" s="27" t="e">
        <f>+IF((#REF!=S$13),1,IF(R56=" "," ",IF((#REF!-SUM($H56:R56))&gt;0,1," ")))</f>
        <v>#REF!</v>
      </c>
      <c r="T56" s="27" t="e">
        <f>+IF((#REF!=T$13),1,IF(S56=" "," ",IF((#REF!-SUM($H56:S56))&gt;0,1," ")))</f>
        <v>#REF!</v>
      </c>
      <c r="U56" s="27" t="e">
        <f>+IF((#REF!=U$13),1,IF(T56=" "," ",IF((#REF!-SUM($H56:T56))&gt;0,1," ")))</f>
        <v>#REF!</v>
      </c>
      <c r="V56" s="27" t="e">
        <f>+IF((#REF!=V$13),1,IF(U56=" "," ",IF((#REF!-SUM($H56:U56))&gt;0,1," ")))</f>
        <v>#REF!</v>
      </c>
      <c r="W56" s="27" t="e">
        <f>+IF((#REF!=W$13),1,IF(V56=" "," ",IF((#REF!-SUM($H56:V56))&gt;0,1," ")))</f>
        <v>#REF!</v>
      </c>
      <c r="X56" s="27" t="e">
        <f>+IF((#REF!=X$13),1,IF(W56=" "," ",IF((#REF!-SUM($H56:W56))&gt;0,1," ")))</f>
        <v>#REF!</v>
      </c>
      <c r="Y56" s="27" t="e">
        <f>+IF((#REF!=Y$13),1,IF(X56=" "," ",IF((#REF!-SUM($H56:X56))&gt;0,1," ")))</f>
        <v>#REF!</v>
      </c>
      <c r="Z56" s="27" t="e">
        <f>+IF((#REF!=Z$13),1,IF(Y56=" "," ",IF((#REF!-SUM($H56:Y56))&gt;0,1," ")))</f>
        <v>#REF!</v>
      </c>
      <c r="AA56" s="57" t="e">
        <f>+IF((#REF!=AA$13),1,IF(Z56=" "," ",IF((#REF!-SUM($H56:Z56))&gt;0,1," ")))</f>
        <v>#REF!</v>
      </c>
      <c r="AB56" s="57" t="e">
        <f>+IF((#REF!=AB$13),1,IF(AA56=" "," ",IF((#REF!-SUM($H56:AA56))&gt;0,1," ")))</f>
        <v>#REF!</v>
      </c>
      <c r="AC56" s="57" t="e">
        <f>+IF((#REF!=AC$13),1,IF(AB56=" "," ",IF((#REF!-SUM($H56:AB56))&gt;0,1," ")))</f>
        <v>#REF!</v>
      </c>
      <c r="AD56" s="57" t="e">
        <f>+IF((#REF!=AD$13),1,IF(AC56=" "," ",IF((#REF!-SUM($H56:AC56))&gt;0,1," ")))</f>
        <v>#REF!</v>
      </c>
      <c r="AE56" s="57" t="e">
        <f>+IF((#REF!=AE$13),1,IF(AD56=" "," ",IF((#REF!-SUM($H56:AD56))&gt;0,1," ")))</f>
        <v>#REF!</v>
      </c>
      <c r="AF56" s="57" t="e">
        <f>+IF((#REF!=AF$13),1,IF(AE56=" "," ",IF((#REF!-SUM($H56:AE56))&gt;0,1," ")))</f>
        <v>#REF!</v>
      </c>
      <c r="AG56" s="57" t="e">
        <f>+IF((#REF!=AG$13),1,IF(AF56=" "," ",IF((#REF!-SUM($H56:AF56))&gt;0,1," ")))</f>
        <v>#REF!</v>
      </c>
      <c r="AH56" s="57" t="e">
        <f>+IF((#REF!=AH$13),1,IF(AG56=" "," ",IF((#REF!-SUM($H56:AG56))&gt;0,1," ")))</f>
        <v>#REF!</v>
      </c>
      <c r="AI56" s="57" t="e">
        <f>+IF((#REF!=AI$13),1,IF(AH56=" "," ",IF((#REF!-SUM($H56:AH56))&gt;0,1," ")))</f>
        <v>#REF!</v>
      </c>
      <c r="AJ56" s="57" t="e">
        <f>+IF((#REF!=AJ$13),1,IF(AI56=" "," ",IF((#REF!-SUM($H56:AI56))&gt;0,1," ")))</f>
        <v>#REF!</v>
      </c>
      <c r="AK56" s="57" t="e">
        <f>+IF((#REF!=AK$13),1,IF(AJ56=" "," ",IF((#REF!-SUM($H56:AJ56))&gt;0,1," ")))</f>
        <v>#REF!</v>
      </c>
      <c r="AL56" s="57" t="e">
        <f>+IF((#REF!=AL$13),1,IF(AK56=" "," ",IF((#REF!-SUM($H56:AK56))&gt;0,1," ")))</f>
        <v>#REF!</v>
      </c>
      <c r="AM56" s="80"/>
      <c r="AN56" s="80"/>
      <c r="AO56" s="34"/>
      <c r="AP56" s="63"/>
    </row>
    <row r="57" spans="3:42" ht="14.1" hidden="1" customHeight="1" x14ac:dyDescent="0.2">
      <c r="C57" s="71"/>
      <c r="D57" s="97" t="s">
        <v>67</v>
      </c>
      <c r="E57" s="75"/>
      <c r="F57" s="75"/>
      <c r="G57" s="75"/>
      <c r="H57" s="81"/>
      <c r="I57" s="78"/>
      <c r="J57" s="75"/>
      <c r="K57" s="79"/>
      <c r="L57" s="75"/>
      <c r="M57" s="75"/>
      <c r="N57" s="11"/>
      <c r="O57" s="27"/>
      <c r="P57" s="27"/>
      <c r="Q57" s="27"/>
      <c r="R57" s="27"/>
      <c r="S57" s="27"/>
      <c r="T57" s="27"/>
      <c r="U57" s="27"/>
      <c r="V57" s="27"/>
      <c r="W57" s="27"/>
      <c r="X57" s="27"/>
      <c r="Y57" s="27"/>
      <c r="Z57" s="27"/>
      <c r="AA57" s="57" t="e">
        <f t="shared" ref="AA57:AL57" si="12">+O56</f>
        <v>#REF!</v>
      </c>
      <c r="AB57" s="57" t="e">
        <f t="shared" si="12"/>
        <v>#REF!</v>
      </c>
      <c r="AC57" s="57" t="e">
        <f t="shared" si="12"/>
        <v>#REF!</v>
      </c>
      <c r="AD57" s="57" t="e">
        <f t="shared" si="12"/>
        <v>#REF!</v>
      </c>
      <c r="AE57" s="57" t="e">
        <f t="shared" si="12"/>
        <v>#REF!</v>
      </c>
      <c r="AF57" s="57" t="e">
        <f t="shared" si="12"/>
        <v>#REF!</v>
      </c>
      <c r="AG57" s="57" t="e">
        <f t="shared" si="12"/>
        <v>#REF!</v>
      </c>
      <c r="AH57" s="57" t="e">
        <f t="shared" si="12"/>
        <v>#REF!</v>
      </c>
      <c r="AI57" s="57" t="e">
        <f t="shared" si="12"/>
        <v>#REF!</v>
      </c>
      <c r="AJ57" s="57" t="e">
        <f t="shared" si="12"/>
        <v>#REF!</v>
      </c>
      <c r="AK57" s="57" t="e">
        <f t="shared" si="12"/>
        <v>#REF!</v>
      </c>
      <c r="AL57" s="57" t="e">
        <f t="shared" si="12"/>
        <v>#REF!</v>
      </c>
      <c r="AM57" s="80"/>
      <c r="AN57" s="80"/>
      <c r="AO57" s="34"/>
      <c r="AP57" s="63"/>
    </row>
    <row r="58" spans="3:42" ht="14.1" hidden="1" customHeight="1" x14ac:dyDescent="0.2">
      <c r="C58" s="71"/>
      <c r="D58" s="97" t="s">
        <v>67</v>
      </c>
      <c r="E58" s="75"/>
      <c r="F58" s="75"/>
      <c r="G58" s="75"/>
      <c r="H58" s="81"/>
      <c r="I58" s="78"/>
      <c r="J58" s="75"/>
      <c r="K58" s="79"/>
      <c r="L58" s="75"/>
      <c r="M58" s="75"/>
      <c r="N58" s="11"/>
      <c r="O58" s="27" t="e">
        <f t="shared" ref="O58:Z58" si="13">+IF(AND(O56&lt;&gt;" ",AA56&lt;&gt;" ",),O56," ")</f>
        <v>#REF!</v>
      </c>
      <c r="P58" s="27" t="e">
        <f t="shared" si="13"/>
        <v>#REF!</v>
      </c>
      <c r="Q58" s="27" t="e">
        <f t="shared" si="13"/>
        <v>#REF!</v>
      </c>
      <c r="R58" s="27" t="e">
        <f t="shared" si="13"/>
        <v>#REF!</v>
      </c>
      <c r="S58" s="27" t="e">
        <f t="shared" si="13"/>
        <v>#REF!</v>
      </c>
      <c r="T58" s="27" t="e">
        <f t="shared" si="13"/>
        <v>#REF!</v>
      </c>
      <c r="U58" s="27" t="e">
        <f t="shared" si="13"/>
        <v>#REF!</v>
      </c>
      <c r="V58" s="27" t="e">
        <f t="shared" si="13"/>
        <v>#REF!</v>
      </c>
      <c r="W58" s="27" t="e">
        <f t="shared" si="13"/>
        <v>#REF!</v>
      </c>
      <c r="X58" s="27" t="e">
        <f t="shared" si="13"/>
        <v>#REF!</v>
      </c>
      <c r="Y58" s="27" t="e">
        <f t="shared" si="13"/>
        <v>#REF!</v>
      </c>
      <c r="Z58" s="27" t="e">
        <f t="shared" si="13"/>
        <v>#REF!</v>
      </c>
      <c r="AA58" s="57" t="e">
        <f t="shared" ref="AA58:AL58" si="14">+IF(AND(AA57&lt;&gt;" ",O56&lt;&gt;" ",),AA56," ")</f>
        <v>#REF!</v>
      </c>
      <c r="AB58" s="57" t="e">
        <f t="shared" si="14"/>
        <v>#REF!</v>
      </c>
      <c r="AC58" s="57" t="e">
        <f t="shared" si="14"/>
        <v>#REF!</v>
      </c>
      <c r="AD58" s="57" t="e">
        <f t="shared" si="14"/>
        <v>#REF!</v>
      </c>
      <c r="AE58" s="57" t="e">
        <f t="shared" si="14"/>
        <v>#REF!</v>
      </c>
      <c r="AF58" s="57" t="e">
        <f t="shared" si="14"/>
        <v>#REF!</v>
      </c>
      <c r="AG58" s="57" t="e">
        <f t="shared" si="14"/>
        <v>#REF!</v>
      </c>
      <c r="AH58" s="57" t="e">
        <f t="shared" si="14"/>
        <v>#REF!</v>
      </c>
      <c r="AI58" s="57" t="e">
        <f t="shared" si="14"/>
        <v>#REF!</v>
      </c>
      <c r="AJ58" s="57" t="e">
        <f t="shared" si="14"/>
        <v>#REF!</v>
      </c>
      <c r="AK58" s="57" t="e">
        <f t="shared" si="14"/>
        <v>#REF!</v>
      </c>
      <c r="AL58" s="57" t="e">
        <f t="shared" si="14"/>
        <v>#REF!</v>
      </c>
      <c r="AM58" s="80"/>
      <c r="AN58" s="80"/>
      <c r="AO58" s="34"/>
      <c r="AP58" s="63"/>
    </row>
    <row r="59" spans="3:42" ht="14.1" hidden="1" customHeight="1" x14ac:dyDescent="0.2">
      <c r="C59" s="71"/>
      <c r="D59" s="97" t="s">
        <v>67</v>
      </c>
      <c r="E59" s="75"/>
      <c r="F59" s="75"/>
      <c r="G59" s="75"/>
      <c r="H59" s="81"/>
      <c r="I59" s="78"/>
      <c r="J59" s="75"/>
      <c r="K59" s="79"/>
      <c r="L59" s="75"/>
      <c r="M59" s="75"/>
      <c r="N59" s="11"/>
      <c r="O59" s="27" t="e">
        <f>+IF(#REF!="SI",O56," ")</f>
        <v>#REF!</v>
      </c>
      <c r="P59" s="27" t="e">
        <f>+IF(#REF!="SI",P56," ")</f>
        <v>#REF!</v>
      </c>
      <c r="Q59" s="27" t="e">
        <f>+IF(#REF!="SI",Q56," ")</f>
        <v>#REF!</v>
      </c>
      <c r="R59" s="27" t="e">
        <f>+IF(#REF!="SI",R56," ")</f>
        <v>#REF!</v>
      </c>
      <c r="S59" s="27" t="e">
        <f>+IF(#REF!="SI",S56," ")</f>
        <v>#REF!</v>
      </c>
      <c r="T59" s="27" t="e">
        <f>+IF(#REF!="SI",T56," ")</f>
        <v>#REF!</v>
      </c>
      <c r="U59" s="27" t="e">
        <f>+IF(#REF!="SI",U56," ")</f>
        <v>#REF!</v>
      </c>
      <c r="V59" s="27" t="e">
        <f>+IF(#REF!="SI",V56," ")</f>
        <v>#REF!</v>
      </c>
      <c r="W59" s="27" t="e">
        <f>+IF(#REF!="SI",W56," ")</f>
        <v>#REF!</v>
      </c>
      <c r="X59" s="27" t="e">
        <f>+IF(#REF!="SI",X56," ")</f>
        <v>#REF!</v>
      </c>
      <c r="Y59" s="27" t="e">
        <f>+IF(#REF!="SI",Y56," ")</f>
        <v>#REF!</v>
      </c>
      <c r="Z59" s="27" t="e">
        <f>+IF(#REF!="SI",Z56," ")</f>
        <v>#REF!</v>
      </c>
      <c r="AA59" s="57" t="e">
        <f>+IF(#REF!="SI",IF(AND(Z56&lt;&gt;" ",AA56&lt;&gt;" ",O59=" "),AA56,AA57),AA58)</f>
        <v>#REF!</v>
      </c>
      <c r="AB59" s="57" t="e">
        <f>+IF(#REF!="SI",IF(AND(AA56&lt;&gt;" ",AB56&lt;&gt;" ",P59=" "),AB56,AB57),AB58)</f>
        <v>#REF!</v>
      </c>
      <c r="AC59" s="57" t="e">
        <f>+IF(#REF!="SI",IF(AND(AB56&lt;&gt;" ",AC56&lt;&gt;" ",Q59=" "),AC56,AC57),AC58)</f>
        <v>#REF!</v>
      </c>
      <c r="AD59" s="57" t="e">
        <f>+IF(#REF!="SI",IF(AND(AC56&lt;&gt;" ",AD56&lt;&gt;" ",R59=" "),AD56,AD57),AD58)</f>
        <v>#REF!</v>
      </c>
      <c r="AE59" s="57" t="e">
        <f>+IF(#REF!="SI",IF(AND(AD56&lt;&gt;" ",AE56&lt;&gt;" ",S59=" "),AE56,AE57),AE58)</f>
        <v>#REF!</v>
      </c>
      <c r="AF59" s="57" t="e">
        <f>+IF(#REF!="SI",IF(AND(AE56&lt;&gt;" ",AF56&lt;&gt;" ",T59=" "),AF56,AF57),AF58)</f>
        <v>#REF!</v>
      </c>
      <c r="AG59" s="57" t="e">
        <f>+IF(#REF!="SI",IF(AND(AF56&lt;&gt;" ",AG56&lt;&gt;" ",U59=" "),AG56,AG57),AG58)</f>
        <v>#REF!</v>
      </c>
      <c r="AH59" s="57" t="e">
        <f>+IF(#REF!="SI",IF(AND(AG56&lt;&gt;" ",AH56&lt;&gt;" ",V59=" "),AH56,AH57),AH58)</f>
        <v>#REF!</v>
      </c>
      <c r="AI59" s="57" t="e">
        <f>+IF(#REF!="SI",IF(AND(AH56&lt;&gt;" ",AI56&lt;&gt;" ",W59=" "),AI56,AI57),AI58)</f>
        <v>#REF!</v>
      </c>
      <c r="AJ59" s="57" t="e">
        <f>+IF(#REF!="SI",IF(AND(AI56&lt;&gt;" ",AJ56&lt;&gt;" ",X59=" "),AJ56,AJ57),AJ58)</f>
        <v>#REF!</v>
      </c>
      <c r="AK59" s="57" t="e">
        <f>+IF(#REF!="SI",IF(AND(AJ56&lt;&gt;" ",AK56&lt;&gt;" ",Y59=" "),AK56,AK57),AK58)</f>
        <v>#REF!</v>
      </c>
      <c r="AL59" s="57" t="e">
        <f>+IF(#REF!="SI",IF(AND(AK56&lt;&gt;" ",AL56&lt;&gt;" ",Z59=" "),AL56,AL57),AL58)</f>
        <v>#REF!</v>
      </c>
      <c r="AM59" s="80"/>
      <c r="AN59" s="80"/>
      <c r="AO59" s="34"/>
      <c r="AP59" s="63"/>
    </row>
    <row r="60" spans="3:42" ht="12.75" hidden="1" customHeight="1" x14ac:dyDescent="0.2">
      <c r="C60" s="62"/>
      <c r="D60" s="20"/>
      <c r="E60" s="57"/>
      <c r="F60" s="57"/>
      <c r="G60" s="57"/>
      <c r="H60" s="57"/>
      <c r="I60" s="11"/>
      <c r="J60" s="11"/>
      <c r="K60" s="11"/>
      <c r="L60" s="11"/>
      <c r="M60" s="11"/>
      <c r="N60" s="11"/>
      <c r="O60" s="15" t="e">
        <f>+IF(AND(#REF!&lt;&gt;" ",#REF!&lt;&gt;" ",),#REF!," ")</f>
        <v>#REF!</v>
      </c>
      <c r="P60" s="16" t="e">
        <f>+IF(AND(#REF!&lt;&gt;" ",#REF!&lt;&gt;" ",),#REF!," ")</f>
        <v>#REF!</v>
      </c>
      <c r="Q60" s="17" t="e">
        <f>+IF(AND(#REF!&lt;&gt;" ",#REF!&lt;&gt;" ",),#REF!," ")</f>
        <v>#REF!</v>
      </c>
      <c r="R60" s="16" t="e">
        <f>+IF(AND(#REF!&lt;&gt;" ",#REF!&lt;&gt;" ",),#REF!," ")</f>
        <v>#REF!</v>
      </c>
      <c r="S60" s="16" t="e">
        <f>+IF(AND(#REF!&lt;&gt;" ",#REF!&lt;&gt;" ",),#REF!," ")</f>
        <v>#REF!</v>
      </c>
      <c r="T60" s="16" t="e">
        <f>+IF(AND(#REF!&lt;&gt;" ",#REF!&lt;&gt;" ",),#REF!," ")</f>
        <v>#REF!</v>
      </c>
      <c r="U60" s="16" t="e">
        <f>+IF(AND(#REF!&lt;&gt;" ",#REF!&lt;&gt;" ",),#REF!," ")</f>
        <v>#REF!</v>
      </c>
      <c r="V60" s="16" t="e">
        <f>+IF(AND(#REF!&lt;&gt;" ",#REF!&lt;&gt;" ",),#REF!," ")</f>
        <v>#REF!</v>
      </c>
      <c r="W60" s="16" t="e">
        <f>+IF(AND(#REF!&lt;&gt;" ",#REF!&lt;&gt;" ",),#REF!," ")</f>
        <v>#REF!</v>
      </c>
      <c r="X60" s="16" t="e">
        <f>+IF(AND(#REF!&lt;&gt;" ",#REF!&lt;&gt;" ",),#REF!," ")</f>
        <v>#REF!</v>
      </c>
      <c r="Y60" s="16" t="e">
        <f>+IF(AND(#REF!&lt;&gt;" ",#REF!&lt;&gt;" ",),#REF!," ")</f>
        <v>#REF!</v>
      </c>
      <c r="Z60" s="16" t="e">
        <f>+IF(AND(#REF!&lt;&gt;" ",#REF!&lt;&gt;" ",),#REF!," ")</f>
        <v>#REF!</v>
      </c>
      <c r="AA60" s="16" t="e">
        <f>+IF(AND(#REF!&lt;&gt;" ",#REF!&lt;&gt;" ",),#REF!," ")</f>
        <v>#REF!</v>
      </c>
      <c r="AB60" s="16" t="e">
        <f>+IF(AND(#REF!&lt;&gt;" ",#REF!&lt;&gt;" ",),#REF!," ")</f>
        <v>#REF!</v>
      </c>
      <c r="AC60" s="16" t="e">
        <f>+IF(AND(#REF!&lt;&gt;" ",#REF!&lt;&gt;" ",),#REF!," ")</f>
        <v>#REF!</v>
      </c>
      <c r="AD60" s="16" t="e">
        <f>+IF(AND(#REF!&lt;&gt;" ",#REF!&lt;&gt;" ",),#REF!," ")</f>
        <v>#REF!</v>
      </c>
      <c r="AE60" s="16" t="e">
        <f>+IF(AND(#REF!&lt;&gt;" ",#REF!&lt;&gt;" ",),#REF!," ")</f>
        <v>#REF!</v>
      </c>
      <c r="AF60" s="16" t="e">
        <f>+IF(AND(#REF!&lt;&gt;" ",#REF!&lt;&gt;" ",),#REF!," ")</f>
        <v>#REF!</v>
      </c>
      <c r="AG60" s="16" t="e">
        <f>+IF(AND(#REF!&lt;&gt;" ",#REF!&lt;&gt;" ",),#REF!," ")</f>
        <v>#REF!</v>
      </c>
      <c r="AH60" s="16" t="e">
        <f>+IF(AND(#REF!&lt;&gt;" ",#REF!&lt;&gt;" ",),#REF!," ")</f>
        <v>#REF!</v>
      </c>
      <c r="AI60" s="16" t="e">
        <f>+IF(AND(#REF!&lt;&gt;" ",#REF!&lt;&gt;" ",),#REF!," ")</f>
        <v>#REF!</v>
      </c>
      <c r="AJ60" s="16" t="e">
        <f>+IF(AND(#REF!&lt;&gt;" ",#REF!&lt;&gt;" ",),#REF!," ")</f>
        <v>#REF!</v>
      </c>
      <c r="AK60" s="16" t="e">
        <f>+IF(AND(#REF!&lt;&gt;" ",#REF!&lt;&gt;" ",),#REF!," ")</f>
        <v>#REF!</v>
      </c>
      <c r="AL60" s="17" t="e">
        <f>+IF(AND(#REF!&lt;&gt;" ",#REF!&lt;&gt;" ",),#REF!," ")</f>
        <v>#REF!</v>
      </c>
      <c r="AM60" s="34"/>
      <c r="AN60" s="34"/>
      <c r="AO60" s="34"/>
      <c r="AP60" s="63"/>
    </row>
    <row r="61" spans="3:42" ht="12.75" hidden="1" customHeight="1" x14ac:dyDescent="0.2">
      <c r="C61" s="62"/>
      <c r="D61" s="20"/>
      <c r="E61" s="57"/>
      <c r="F61" s="57"/>
      <c r="G61" s="57"/>
      <c r="H61" s="57"/>
      <c r="I61" s="11"/>
      <c r="J61" s="11"/>
      <c r="K61" s="11"/>
      <c r="L61" s="11"/>
      <c r="M61" s="11"/>
      <c r="N61" s="11"/>
      <c r="O61" s="15" t="e">
        <f>+IF(#REF!="SI",#REF!," ")</f>
        <v>#REF!</v>
      </c>
      <c r="P61" s="16" t="e">
        <f>+IF(#REF!="SI",#REF!," ")</f>
        <v>#REF!</v>
      </c>
      <c r="Q61" s="17" t="e">
        <f>+IF(#REF!="SI",#REF!," ")</f>
        <v>#REF!</v>
      </c>
      <c r="R61" s="16" t="e">
        <f>+IF(#REF!="SI",#REF!," ")</f>
        <v>#REF!</v>
      </c>
      <c r="S61" s="16" t="e">
        <f>+IF(#REF!="SI",#REF!," ")</f>
        <v>#REF!</v>
      </c>
      <c r="T61" s="16" t="e">
        <f>+IF(#REF!="SI",#REF!," ")</f>
        <v>#REF!</v>
      </c>
      <c r="U61" s="16" t="e">
        <f>+IF(#REF!="SI",#REF!," ")</f>
        <v>#REF!</v>
      </c>
      <c r="V61" s="16" t="e">
        <f>+IF(#REF!="SI",#REF!," ")</f>
        <v>#REF!</v>
      </c>
      <c r="W61" s="16" t="e">
        <f>+IF(#REF!="SI",#REF!," ")</f>
        <v>#REF!</v>
      </c>
      <c r="X61" s="16" t="e">
        <f>+IF(#REF!="SI",#REF!," ")</f>
        <v>#REF!</v>
      </c>
      <c r="Y61" s="16" t="e">
        <f>+IF(#REF!="SI",#REF!," ")</f>
        <v>#REF!</v>
      </c>
      <c r="Z61" s="16" t="e">
        <f>+IF(#REF!="SI",#REF!," ")</f>
        <v>#REF!</v>
      </c>
      <c r="AA61" s="16" t="e">
        <f>+IF(#REF!="SI",IF(AND(#REF!&lt;&gt;" ",#REF!&lt;&gt;" ",O61=" "),#REF!,#REF!),AA60)</f>
        <v>#REF!</v>
      </c>
      <c r="AB61" s="16" t="e">
        <f>+IF(#REF!="SI",IF(AND(#REF!&lt;&gt;" ",#REF!&lt;&gt;" ",P61=" "),#REF!,#REF!),AB60)</f>
        <v>#REF!</v>
      </c>
      <c r="AC61" s="16" t="e">
        <f>+IF(#REF!="SI",IF(AND(#REF!&lt;&gt;" ",#REF!&lt;&gt;" ",Q61=" "),#REF!,#REF!),AC60)</f>
        <v>#REF!</v>
      </c>
      <c r="AD61" s="16" t="e">
        <f>+IF(#REF!="SI",IF(AND(#REF!&lt;&gt;" ",#REF!&lt;&gt;" ",R61=" "),#REF!,#REF!),AD60)</f>
        <v>#REF!</v>
      </c>
      <c r="AE61" s="16" t="e">
        <f>+IF(#REF!="SI",IF(AND(#REF!&lt;&gt;" ",#REF!&lt;&gt;" ",S61=" "),#REF!,#REF!),AE60)</f>
        <v>#REF!</v>
      </c>
      <c r="AF61" s="16" t="e">
        <f>+IF(#REF!="SI",IF(AND(#REF!&lt;&gt;" ",#REF!&lt;&gt;" ",T61=" "),#REF!,#REF!),AF60)</f>
        <v>#REF!</v>
      </c>
      <c r="AG61" s="16" t="e">
        <f>+IF(#REF!="SI",IF(AND(#REF!&lt;&gt;" ",#REF!&lt;&gt;" ",U61=" "),#REF!,#REF!),AG60)</f>
        <v>#REF!</v>
      </c>
      <c r="AH61" s="16" t="e">
        <f>+IF(#REF!="SI",IF(AND(#REF!&lt;&gt;" ",#REF!&lt;&gt;" ",V61=" "),#REF!,#REF!),AH60)</f>
        <v>#REF!</v>
      </c>
      <c r="AI61" s="16" t="e">
        <f>+IF(#REF!="SI",IF(AND(#REF!&lt;&gt;" ",#REF!&lt;&gt;" ",W61=" "),#REF!,#REF!),AI60)</f>
        <v>#REF!</v>
      </c>
      <c r="AJ61" s="16" t="e">
        <f>+IF(#REF!="SI",IF(AND(#REF!&lt;&gt;" ",#REF!&lt;&gt;" ",X61=" "),#REF!,#REF!),AJ60)</f>
        <v>#REF!</v>
      </c>
      <c r="AK61" s="16" t="e">
        <f>+IF(#REF!="SI",IF(AND(#REF!&lt;&gt;" ",#REF!&lt;&gt;" ",Y61=" "),#REF!,#REF!),AK60)</f>
        <v>#REF!</v>
      </c>
      <c r="AL61" s="17" t="e">
        <f>+IF(#REF!="SI",IF(AND(#REF!&lt;&gt;" ",#REF!&lt;&gt;" ",Z61=" "),#REF!,#REF!),AL60)</f>
        <v>#REF!</v>
      </c>
      <c r="AM61" s="34"/>
      <c r="AN61" s="34"/>
      <c r="AO61" s="34"/>
      <c r="AP61" s="63"/>
    </row>
    <row r="62" spans="3:42" ht="12.75" hidden="1" customHeight="1" x14ac:dyDescent="0.2">
      <c r="C62" s="62"/>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63"/>
    </row>
    <row r="63" spans="3:42" ht="12.75" hidden="1" customHeight="1" x14ac:dyDescent="0.2">
      <c r="C63" s="62"/>
      <c r="D63" s="11"/>
      <c r="E63" s="11"/>
      <c r="F63" s="11"/>
      <c r="G63" s="11"/>
      <c r="H63" s="11"/>
      <c r="I63" s="11"/>
      <c r="J63" s="11"/>
      <c r="K63" s="11"/>
      <c r="L63" s="11"/>
      <c r="M63" s="11"/>
      <c r="N63" s="11"/>
      <c r="O63" s="11"/>
      <c r="P63" s="11"/>
      <c r="Q63" s="11"/>
      <c r="R63" s="11" t="s">
        <v>68</v>
      </c>
      <c r="S63" s="11">
        <v>1</v>
      </c>
      <c r="T63" s="57" t="s">
        <v>54</v>
      </c>
      <c r="U63" s="11"/>
      <c r="V63" s="11"/>
      <c r="W63" s="11"/>
      <c r="X63" s="11"/>
      <c r="Y63" s="11"/>
      <c r="Z63" s="11"/>
      <c r="AA63" s="11"/>
      <c r="AB63" s="11"/>
      <c r="AC63" s="11"/>
      <c r="AD63" s="11"/>
      <c r="AE63" s="11"/>
      <c r="AF63" s="11"/>
      <c r="AG63" s="11"/>
      <c r="AH63" s="11"/>
      <c r="AI63" s="11"/>
      <c r="AJ63" s="11"/>
      <c r="AK63" s="11"/>
      <c r="AL63" s="11"/>
      <c r="AM63" s="11"/>
      <c r="AN63" s="11"/>
      <c r="AO63" s="11"/>
      <c r="AP63" s="63"/>
    </row>
    <row r="64" spans="3:42" ht="25.5" hidden="1" customHeight="1" x14ac:dyDescent="0.2">
      <c r="C64" s="62"/>
      <c r="D64" s="11"/>
      <c r="E64" s="11"/>
      <c r="F64" s="11"/>
      <c r="G64" s="11"/>
      <c r="H64" s="11"/>
      <c r="I64" s="11"/>
      <c r="J64" s="11"/>
      <c r="K64" s="11"/>
      <c r="L64" s="11"/>
      <c r="M64" s="11"/>
      <c r="N64" s="11"/>
      <c r="O64" s="11"/>
      <c r="P64" s="11"/>
      <c r="Q64" s="11"/>
      <c r="R64" s="11" t="s">
        <v>69</v>
      </c>
      <c r="S64" s="11">
        <v>2</v>
      </c>
      <c r="T64" s="57" t="s">
        <v>55</v>
      </c>
      <c r="U64" s="11"/>
      <c r="V64" s="11"/>
      <c r="W64" s="11"/>
      <c r="X64" s="11"/>
      <c r="Y64" s="11"/>
      <c r="Z64" s="11"/>
      <c r="AA64" s="11"/>
      <c r="AB64" s="11"/>
      <c r="AC64" s="11"/>
      <c r="AD64" s="11"/>
      <c r="AE64" s="11"/>
      <c r="AF64" s="11"/>
      <c r="AG64" s="11"/>
      <c r="AH64" s="11"/>
      <c r="AI64" s="11"/>
      <c r="AJ64" s="11"/>
      <c r="AK64" s="11"/>
      <c r="AL64" s="11"/>
      <c r="AM64" s="11"/>
      <c r="AN64" s="11"/>
      <c r="AO64" s="11"/>
      <c r="AP64" s="63"/>
    </row>
    <row r="65" spans="3:42" ht="25.5" hidden="1" customHeight="1" x14ac:dyDescent="0.2">
      <c r="C65" s="62"/>
      <c r="D65" s="11"/>
      <c r="E65" s="11"/>
      <c r="F65" s="11"/>
      <c r="G65" s="11"/>
      <c r="H65" s="11"/>
      <c r="I65" s="11"/>
      <c r="J65" s="11"/>
      <c r="K65" s="11"/>
      <c r="L65" s="11"/>
      <c r="M65" s="11"/>
      <c r="N65" s="11"/>
      <c r="O65" s="11"/>
      <c r="P65" s="11"/>
      <c r="Q65" s="11"/>
      <c r="R65" s="11"/>
      <c r="S65" s="11">
        <v>3</v>
      </c>
      <c r="T65" s="57" t="s">
        <v>56</v>
      </c>
      <c r="U65" s="11"/>
      <c r="V65" s="11"/>
      <c r="W65" s="11"/>
      <c r="X65" s="11"/>
      <c r="Y65" s="11"/>
      <c r="Z65" s="11"/>
      <c r="AA65" s="11"/>
      <c r="AB65" s="11"/>
      <c r="AC65" s="11"/>
      <c r="AD65" s="11"/>
      <c r="AE65" s="11"/>
      <c r="AF65" s="11"/>
      <c r="AG65" s="11"/>
      <c r="AH65" s="11"/>
      <c r="AI65" s="11"/>
      <c r="AJ65" s="11"/>
      <c r="AK65" s="11"/>
      <c r="AL65" s="11"/>
      <c r="AM65" s="11"/>
      <c r="AN65" s="11"/>
      <c r="AO65" s="11"/>
      <c r="AP65" s="63"/>
    </row>
    <row r="66" spans="3:42" ht="12.75" hidden="1" customHeight="1" x14ac:dyDescent="0.2">
      <c r="C66" s="62"/>
      <c r="D66" s="11"/>
      <c r="E66" s="11"/>
      <c r="F66" s="11"/>
      <c r="G66" s="11"/>
      <c r="H66" s="11"/>
      <c r="I66" s="11"/>
      <c r="J66" s="11"/>
      <c r="K66" s="11"/>
      <c r="L66" s="11"/>
      <c r="M66" s="11"/>
      <c r="N66" s="11"/>
      <c r="O66" s="11"/>
      <c r="P66" s="11"/>
      <c r="Q66" s="11"/>
      <c r="R66" s="11"/>
      <c r="S66" s="11">
        <v>4</v>
      </c>
      <c r="T66" s="57" t="s">
        <v>57</v>
      </c>
      <c r="U66" s="11"/>
      <c r="V66" s="11"/>
      <c r="W66" s="11"/>
      <c r="X66" s="11"/>
      <c r="Y66" s="11"/>
      <c r="Z66" s="11"/>
      <c r="AA66" s="11"/>
      <c r="AB66" s="11"/>
      <c r="AC66" s="11"/>
      <c r="AD66" s="11"/>
      <c r="AE66" s="11"/>
      <c r="AF66" s="11"/>
      <c r="AG66" s="11"/>
      <c r="AH66" s="11"/>
      <c r="AI66" s="11"/>
      <c r="AJ66" s="11"/>
      <c r="AK66" s="11"/>
      <c r="AL66" s="11"/>
      <c r="AM66" s="11"/>
      <c r="AN66" s="11"/>
      <c r="AO66" s="11"/>
      <c r="AP66" s="63"/>
    </row>
    <row r="67" spans="3:42" ht="12.75" hidden="1" customHeight="1" x14ac:dyDescent="0.2">
      <c r="C67" s="62"/>
      <c r="D67" s="11"/>
      <c r="E67" s="11"/>
      <c r="F67" s="11"/>
      <c r="G67" s="11"/>
      <c r="H67" s="11"/>
      <c r="I67" s="11"/>
      <c r="J67" s="11"/>
      <c r="K67" s="11"/>
      <c r="L67" s="11"/>
      <c r="M67" s="11"/>
      <c r="N67" s="11"/>
      <c r="O67" s="11"/>
      <c r="P67" s="11"/>
      <c r="Q67" s="11"/>
      <c r="R67" s="11"/>
      <c r="S67" s="11">
        <v>5</v>
      </c>
      <c r="T67" s="57" t="s">
        <v>58</v>
      </c>
      <c r="U67" s="11"/>
      <c r="V67" s="11"/>
      <c r="W67" s="11"/>
      <c r="X67" s="11"/>
      <c r="Y67" s="11"/>
      <c r="Z67" s="11"/>
      <c r="AA67" s="11"/>
      <c r="AB67" s="11"/>
      <c r="AC67" s="11"/>
      <c r="AD67" s="11"/>
      <c r="AE67" s="11"/>
      <c r="AF67" s="11"/>
      <c r="AG67" s="11"/>
      <c r="AH67" s="11"/>
      <c r="AI67" s="11"/>
      <c r="AJ67" s="11"/>
      <c r="AK67" s="11"/>
      <c r="AL67" s="11"/>
      <c r="AM67" s="11"/>
      <c r="AN67" s="11"/>
      <c r="AO67" s="11"/>
      <c r="AP67" s="63"/>
    </row>
    <row r="68" spans="3:42" ht="12.75" hidden="1" customHeight="1" x14ac:dyDescent="0.2">
      <c r="C68" s="62"/>
      <c r="D68" s="11"/>
      <c r="E68" s="11"/>
      <c r="F68" s="11"/>
      <c r="G68" s="11"/>
      <c r="H68" s="11"/>
      <c r="I68" s="11"/>
      <c r="J68" s="11"/>
      <c r="K68" s="11"/>
      <c r="L68" s="11"/>
      <c r="M68" s="11"/>
      <c r="N68" s="11"/>
      <c r="O68" s="11"/>
      <c r="P68" s="11"/>
      <c r="Q68" s="11"/>
      <c r="R68" s="11"/>
      <c r="S68" s="11">
        <v>6</v>
      </c>
      <c r="T68" s="57" t="s">
        <v>59</v>
      </c>
      <c r="U68" s="11"/>
      <c r="V68" s="11"/>
      <c r="W68" s="11"/>
      <c r="X68" s="11"/>
      <c r="Y68" s="11"/>
      <c r="Z68" s="11"/>
      <c r="AA68" s="11"/>
      <c r="AB68" s="11"/>
      <c r="AC68" s="11"/>
      <c r="AD68" s="11"/>
      <c r="AE68" s="11"/>
      <c r="AF68" s="11"/>
      <c r="AG68" s="11"/>
      <c r="AH68" s="11"/>
      <c r="AI68" s="11"/>
      <c r="AJ68" s="11"/>
      <c r="AK68" s="11"/>
      <c r="AL68" s="11"/>
      <c r="AM68" s="11"/>
      <c r="AN68" s="11"/>
      <c r="AO68" s="11"/>
      <c r="AP68" s="63"/>
    </row>
    <row r="69" spans="3:42" ht="12.75" hidden="1" customHeight="1" x14ac:dyDescent="0.2">
      <c r="C69" s="62"/>
      <c r="D69" s="11"/>
      <c r="E69" s="11"/>
      <c r="F69" s="11"/>
      <c r="G69" s="11"/>
      <c r="H69" s="11"/>
      <c r="I69" s="11"/>
      <c r="J69" s="11"/>
      <c r="K69" s="11"/>
      <c r="L69" s="11"/>
      <c r="M69" s="11"/>
      <c r="N69" s="11"/>
      <c r="O69" s="11"/>
      <c r="P69" s="11"/>
      <c r="Q69" s="11"/>
      <c r="R69" s="11"/>
      <c r="S69" s="11">
        <v>7</v>
      </c>
      <c r="T69" s="57" t="s">
        <v>60</v>
      </c>
      <c r="U69" s="11"/>
      <c r="V69" s="11"/>
      <c r="W69" s="11"/>
      <c r="X69" s="11"/>
      <c r="Y69" s="11"/>
      <c r="Z69" s="11"/>
      <c r="AA69" s="11"/>
      <c r="AB69" s="11"/>
      <c r="AC69" s="11"/>
      <c r="AD69" s="11"/>
      <c r="AE69" s="11"/>
      <c r="AF69" s="11"/>
      <c r="AG69" s="11"/>
      <c r="AH69" s="11"/>
      <c r="AI69" s="11"/>
      <c r="AJ69" s="11"/>
      <c r="AK69" s="11"/>
      <c r="AL69" s="11"/>
      <c r="AM69" s="11"/>
      <c r="AN69" s="11"/>
      <c r="AO69" s="11"/>
      <c r="AP69" s="63"/>
    </row>
    <row r="70" spans="3:42" ht="25.5" hidden="1" customHeight="1" x14ac:dyDescent="0.2">
      <c r="C70" s="62"/>
      <c r="D70" s="11"/>
      <c r="E70" s="11"/>
      <c r="F70" s="11"/>
      <c r="G70" s="11"/>
      <c r="H70" s="11"/>
      <c r="I70" s="11"/>
      <c r="J70" s="11"/>
      <c r="K70" s="11"/>
      <c r="L70" s="11"/>
      <c r="M70" s="11"/>
      <c r="N70" s="11"/>
      <c r="O70" s="11"/>
      <c r="P70" s="11"/>
      <c r="Q70" s="11"/>
      <c r="R70" s="11"/>
      <c r="S70" s="11">
        <v>8</v>
      </c>
      <c r="T70" s="57" t="s">
        <v>61</v>
      </c>
      <c r="U70" s="11"/>
      <c r="V70" s="11"/>
      <c r="W70" s="11"/>
      <c r="X70" s="11"/>
      <c r="Y70" s="11"/>
      <c r="Z70" s="11"/>
      <c r="AA70" s="11"/>
      <c r="AB70" s="11"/>
      <c r="AC70" s="11"/>
      <c r="AD70" s="11"/>
      <c r="AE70" s="11"/>
      <c r="AF70" s="11"/>
      <c r="AG70" s="11"/>
      <c r="AH70" s="11"/>
      <c r="AI70" s="11"/>
      <c r="AJ70" s="11"/>
      <c r="AK70" s="11"/>
      <c r="AL70" s="11"/>
      <c r="AM70" s="11"/>
      <c r="AN70" s="11"/>
      <c r="AO70" s="11"/>
      <c r="AP70" s="63"/>
    </row>
    <row r="71" spans="3:42" ht="25.5" hidden="1" customHeight="1" x14ac:dyDescent="0.2">
      <c r="C71" s="62"/>
      <c r="D71" s="11"/>
      <c r="E71" s="11"/>
      <c r="F71" s="11"/>
      <c r="G71" s="11"/>
      <c r="H71" s="11"/>
      <c r="I71" s="11"/>
      <c r="J71" s="11"/>
      <c r="K71" s="11"/>
      <c r="L71" s="11"/>
      <c r="M71" s="11"/>
      <c r="N71" s="11"/>
      <c r="O71" s="11"/>
      <c r="P71" s="11"/>
      <c r="Q71" s="11"/>
      <c r="R71" s="11"/>
      <c r="S71" s="11">
        <v>9</v>
      </c>
      <c r="T71" s="57" t="s">
        <v>62</v>
      </c>
      <c r="U71" s="11"/>
      <c r="V71" s="11"/>
      <c r="W71" s="11"/>
      <c r="X71" s="11"/>
      <c r="Y71" s="11"/>
      <c r="Z71" s="11"/>
      <c r="AA71" s="11"/>
      <c r="AB71" s="11"/>
      <c r="AC71" s="11"/>
      <c r="AD71" s="11"/>
      <c r="AE71" s="11"/>
      <c r="AF71" s="11"/>
      <c r="AG71" s="11"/>
      <c r="AH71" s="11"/>
      <c r="AI71" s="11"/>
      <c r="AJ71" s="11"/>
      <c r="AK71" s="11"/>
      <c r="AL71" s="11"/>
      <c r="AM71" s="11"/>
      <c r="AN71" s="11"/>
      <c r="AO71" s="11"/>
      <c r="AP71" s="63"/>
    </row>
    <row r="72" spans="3:42" ht="25.5" hidden="1" customHeight="1" x14ac:dyDescent="0.2">
      <c r="C72" s="62"/>
      <c r="D72" s="11"/>
      <c r="E72" s="11"/>
      <c r="F72" s="11"/>
      <c r="G72" s="11"/>
      <c r="H72" s="11"/>
      <c r="I72" s="11"/>
      <c r="J72" s="11"/>
      <c r="K72" s="11"/>
      <c r="L72" s="11"/>
      <c r="M72" s="11"/>
      <c r="N72" s="11"/>
      <c r="O72" s="11"/>
      <c r="P72" s="11"/>
      <c r="Q72" s="11"/>
      <c r="R72" s="11"/>
      <c r="S72" s="11">
        <v>10</v>
      </c>
      <c r="T72" s="57" t="s">
        <v>63</v>
      </c>
      <c r="U72" s="11"/>
      <c r="V72" s="11"/>
      <c r="W72" s="11"/>
      <c r="X72" s="11"/>
      <c r="Y72" s="11"/>
      <c r="Z72" s="11"/>
      <c r="AA72" s="11"/>
      <c r="AB72" s="11"/>
      <c r="AC72" s="11"/>
      <c r="AD72" s="11"/>
      <c r="AE72" s="11"/>
      <c r="AF72" s="11"/>
      <c r="AG72" s="11"/>
      <c r="AH72" s="11"/>
      <c r="AI72" s="11"/>
      <c r="AJ72" s="11"/>
      <c r="AK72" s="11"/>
      <c r="AL72" s="11"/>
      <c r="AM72" s="11"/>
      <c r="AN72" s="11"/>
      <c r="AO72" s="11"/>
      <c r="AP72" s="63"/>
    </row>
    <row r="73" spans="3:42" ht="25.5" hidden="1" customHeight="1" x14ac:dyDescent="0.2">
      <c r="C73" s="62"/>
      <c r="D73" s="11"/>
      <c r="E73" s="11"/>
      <c r="F73" s="11"/>
      <c r="G73" s="11"/>
      <c r="H73" s="11"/>
      <c r="I73" s="11"/>
      <c r="J73" s="11"/>
      <c r="K73" s="11"/>
      <c r="L73" s="11"/>
      <c r="M73" s="11"/>
      <c r="N73" s="11"/>
      <c r="O73" s="11"/>
      <c r="P73" s="11"/>
      <c r="Q73" s="11"/>
      <c r="R73" s="11"/>
      <c r="S73" s="11">
        <v>11</v>
      </c>
      <c r="T73" s="57" t="s">
        <v>64</v>
      </c>
      <c r="U73" s="11"/>
      <c r="V73" s="11"/>
      <c r="W73" s="11"/>
      <c r="X73" s="11"/>
      <c r="Y73" s="11"/>
      <c r="Z73" s="11"/>
      <c r="AA73" s="11"/>
      <c r="AB73" s="11"/>
      <c r="AC73" s="11"/>
      <c r="AD73" s="11"/>
      <c r="AE73" s="11"/>
      <c r="AF73" s="11"/>
      <c r="AG73" s="11"/>
      <c r="AH73" s="11"/>
      <c r="AI73" s="11"/>
      <c r="AJ73" s="11"/>
      <c r="AK73" s="11"/>
      <c r="AL73" s="11"/>
      <c r="AM73" s="11"/>
      <c r="AN73" s="11"/>
      <c r="AO73" s="11"/>
      <c r="AP73" s="63"/>
    </row>
    <row r="74" spans="3:42" ht="25.5" hidden="1" customHeight="1" x14ac:dyDescent="0.2">
      <c r="C74" s="62"/>
      <c r="D74" s="11"/>
      <c r="E74" s="11"/>
      <c r="F74" s="11"/>
      <c r="G74" s="11"/>
      <c r="H74" s="11"/>
      <c r="I74" s="11"/>
      <c r="J74" s="11"/>
      <c r="K74" s="11"/>
      <c r="L74" s="11"/>
      <c r="M74" s="11"/>
      <c r="N74" s="11"/>
      <c r="O74" s="11"/>
      <c r="P74" s="11"/>
      <c r="Q74" s="11"/>
      <c r="R74" s="11"/>
      <c r="S74" s="11">
        <v>12</v>
      </c>
      <c r="T74" s="57" t="s">
        <v>65</v>
      </c>
      <c r="U74" s="11"/>
      <c r="V74" s="11"/>
      <c r="W74" s="11"/>
      <c r="X74" s="11"/>
      <c r="Y74" s="11"/>
      <c r="Z74" s="11"/>
      <c r="AA74" s="11"/>
      <c r="AB74" s="11"/>
      <c r="AC74" s="11"/>
      <c r="AD74" s="11"/>
      <c r="AE74" s="11"/>
      <c r="AF74" s="11"/>
      <c r="AG74" s="11"/>
      <c r="AH74" s="11"/>
      <c r="AI74" s="11"/>
      <c r="AJ74" s="11"/>
      <c r="AK74" s="11"/>
      <c r="AL74" s="11"/>
      <c r="AM74" s="11"/>
      <c r="AN74" s="11"/>
      <c r="AO74" s="11"/>
      <c r="AP74" s="63"/>
    </row>
    <row r="75" spans="3:42" ht="12.75" hidden="1" customHeight="1" x14ac:dyDescent="0.2">
      <c r="C75" s="62"/>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63"/>
    </row>
    <row r="76" spans="3:42" ht="12.75" hidden="1" customHeight="1" x14ac:dyDescent="0.2">
      <c r="C76" s="62"/>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63"/>
    </row>
    <row r="77" spans="3:42" ht="12.75" customHeight="1" x14ac:dyDescent="0.2">
      <c r="C77" s="62"/>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63"/>
    </row>
    <row r="78" spans="3:42" x14ac:dyDescent="0.2">
      <c r="C78" s="86"/>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8"/>
    </row>
    <row r="80" spans="3:42" x14ac:dyDescent="0.2">
      <c r="C80" s="58"/>
      <c r="D80" s="59"/>
      <c r="E80" s="59"/>
      <c r="F80" s="59"/>
      <c r="G80" s="59"/>
      <c r="H80" s="59"/>
      <c r="I80" s="59"/>
      <c r="J80" s="59"/>
      <c r="K80" s="59"/>
      <c r="L80" s="59"/>
      <c r="M80" s="59"/>
      <c r="N80" s="59"/>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1"/>
    </row>
    <row r="81" spans="3:42" ht="19.5" customHeight="1" x14ac:dyDescent="0.2">
      <c r="C81" s="62"/>
      <c r="D81" s="143" t="s">
        <v>74</v>
      </c>
      <c r="E81" s="147"/>
      <c r="F81" s="147"/>
      <c r="G81" s="147"/>
      <c r="H81" s="147"/>
      <c r="I81" s="147"/>
      <c r="J81" s="147"/>
      <c r="K81" s="147"/>
      <c r="L81" s="147"/>
      <c r="M81" s="147"/>
      <c r="N81" s="147"/>
      <c r="O81" s="147"/>
      <c r="P81" s="147"/>
      <c r="Q81" s="147"/>
      <c r="R81" s="142"/>
      <c r="S81" s="148" t="s">
        <v>2307</v>
      </c>
      <c r="T81" s="148"/>
      <c r="U81" s="148"/>
      <c r="V81" s="148"/>
      <c r="W81" s="148"/>
      <c r="X81" s="148"/>
      <c r="Y81" s="148"/>
      <c r="Z81" s="148"/>
      <c r="AA81" s="11"/>
      <c r="AB81" s="11"/>
      <c r="AC81" s="11"/>
      <c r="AD81" s="11"/>
      <c r="AE81" s="11"/>
      <c r="AF81" s="11"/>
      <c r="AG81" s="11"/>
      <c r="AH81" s="11"/>
      <c r="AI81" s="11"/>
      <c r="AJ81" s="11"/>
      <c r="AK81" s="11"/>
      <c r="AL81" s="11"/>
      <c r="AM81" s="11"/>
      <c r="AN81" s="11"/>
      <c r="AO81" s="11"/>
      <c r="AP81" s="63"/>
    </row>
    <row r="82" spans="3:42" x14ac:dyDescent="0.2">
      <c r="C82" s="62"/>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63"/>
    </row>
    <row r="83" spans="3:42" ht="3" customHeight="1" x14ac:dyDescent="0.2">
      <c r="C83" s="62"/>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63"/>
    </row>
    <row r="84" spans="3:42" ht="19.5" customHeight="1" x14ac:dyDescent="0.2">
      <c r="C84" s="62"/>
      <c r="D84" s="11"/>
      <c r="E84" s="11"/>
      <c r="F84" s="11"/>
      <c r="G84" s="11"/>
      <c r="H84" s="11"/>
      <c r="I84" s="11"/>
      <c r="J84" s="11"/>
      <c r="K84" s="11"/>
      <c r="L84" s="11"/>
      <c r="M84" s="11"/>
      <c r="N84" s="11"/>
      <c r="O84" s="144" t="s">
        <v>73</v>
      </c>
      <c r="P84" s="144"/>
      <c r="Q84" s="144"/>
      <c r="R84" s="144"/>
      <c r="S84" s="144"/>
      <c r="T84" s="144"/>
      <c r="U84" s="144"/>
      <c r="V84" s="144"/>
      <c r="W84" s="144"/>
      <c r="X84" s="144"/>
      <c r="Y84" s="144"/>
      <c r="Z84" s="144"/>
      <c r="AA84" s="145" t="s">
        <v>45</v>
      </c>
      <c r="AB84" s="145"/>
      <c r="AC84" s="145"/>
      <c r="AD84" s="145"/>
      <c r="AE84" s="145"/>
      <c r="AF84" s="145"/>
      <c r="AG84" s="145"/>
      <c r="AH84" s="145"/>
      <c r="AI84" s="145"/>
      <c r="AJ84" s="145"/>
      <c r="AK84" s="145"/>
      <c r="AL84" s="146"/>
      <c r="AM84" s="30"/>
      <c r="AN84" s="30"/>
      <c r="AO84" s="30"/>
      <c r="AP84" s="63"/>
    </row>
    <row r="85" spans="3:42" ht="38.25" customHeight="1" x14ac:dyDescent="0.2">
      <c r="C85" s="62"/>
      <c r="D85" s="64" t="s">
        <v>46</v>
      </c>
      <c r="E85" s="65" t="s">
        <v>47</v>
      </c>
      <c r="F85" s="65" t="s">
        <v>48</v>
      </c>
      <c r="G85" s="52" t="s">
        <v>49</v>
      </c>
      <c r="H85" s="13"/>
      <c r="I85" s="13"/>
      <c r="J85" s="97" t="s">
        <v>50</v>
      </c>
      <c r="K85" s="97" t="s">
        <v>51</v>
      </c>
      <c r="L85" s="97" t="s">
        <v>52</v>
      </c>
      <c r="M85" s="97" t="s">
        <v>53</v>
      </c>
      <c r="N85" s="21"/>
      <c r="O85" s="97" t="s">
        <v>54</v>
      </c>
      <c r="P85" s="97" t="s">
        <v>55</v>
      </c>
      <c r="Q85" s="97" t="s">
        <v>56</v>
      </c>
      <c r="R85" s="97" t="s">
        <v>57</v>
      </c>
      <c r="S85" s="97" t="s">
        <v>58</v>
      </c>
      <c r="T85" s="97" t="s">
        <v>59</v>
      </c>
      <c r="U85" s="97" t="s">
        <v>60</v>
      </c>
      <c r="V85" s="97" t="s">
        <v>61</v>
      </c>
      <c r="W85" s="97" t="s">
        <v>62</v>
      </c>
      <c r="X85" s="97" t="s">
        <v>63</v>
      </c>
      <c r="Y85" s="97" t="s">
        <v>64</v>
      </c>
      <c r="Z85" s="97" t="s">
        <v>65</v>
      </c>
      <c r="AA85" s="89" t="s">
        <v>54</v>
      </c>
      <c r="AB85" s="89" t="s">
        <v>55</v>
      </c>
      <c r="AC85" s="89" t="s">
        <v>56</v>
      </c>
      <c r="AD85" s="89" t="s">
        <v>57</v>
      </c>
      <c r="AE85" s="89" t="s">
        <v>58</v>
      </c>
      <c r="AF85" s="89" t="s">
        <v>59</v>
      </c>
      <c r="AG85" s="89" t="s">
        <v>60</v>
      </c>
      <c r="AH85" s="89" t="s">
        <v>61</v>
      </c>
      <c r="AI85" s="89" t="s">
        <v>62</v>
      </c>
      <c r="AJ85" s="89" t="s">
        <v>63</v>
      </c>
      <c r="AK85" s="89" t="s">
        <v>64</v>
      </c>
      <c r="AL85" s="90" t="s">
        <v>65</v>
      </c>
      <c r="AM85" s="89"/>
      <c r="AN85" s="97" t="s">
        <v>66</v>
      </c>
      <c r="AO85" s="82"/>
      <c r="AP85" s="63"/>
    </row>
    <row r="86" spans="3:42" ht="14.25" hidden="1" customHeight="1" x14ac:dyDescent="0.2">
      <c r="C86" s="62"/>
      <c r="D86" s="4"/>
      <c r="E86" s="11"/>
      <c r="F86" s="11"/>
      <c r="G86" s="11"/>
      <c r="H86" s="12" t="s">
        <v>24</v>
      </c>
      <c r="I86" s="12"/>
      <c r="J86" s="12"/>
      <c r="K86" s="12"/>
      <c r="L86" s="12"/>
      <c r="M86" s="12"/>
      <c r="N86" s="12"/>
      <c r="O86" s="12" t="str">
        <f>+IF(($F91=O$13),1,IF(H86=" "," ",IF(($E91-SUM($H86:H86))&gt;0,1," ")))</f>
        <v xml:space="preserve"> </v>
      </c>
      <c r="P86" s="12" t="str">
        <f>+IF(($F91=P$13),1,IF(O86=" "," ",IF(($E91-SUM($H86:O86))&gt;0,1," ")))</f>
        <v xml:space="preserve"> </v>
      </c>
      <c r="Q86" s="12" t="str">
        <f>+IF(($F91=Q$13),1,IF(P86=" "," ",IF(($E91-SUM($H86:P86))&gt;0,1," ")))</f>
        <v xml:space="preserve"> </v>
      </c>
      <c r="R86" s="12" t="str">
        <f>+IF(($F91=R$13),1,IF(Q86=" "," ",IF(($E91-SUM($H86:Q86))&gt;0,1," ")))</f>
        <v xml:space="preserve"> </v>
      </c>
      <c r="S86" s="12">
        <f>+IF(($F91=S$13),1,IF(R86=" "," ",IF(($E91-SUM($H86:R86))&gt;0,1," ")))</f>
        <v>1</v>
      </c>
      <c r="T86" s="12">
        <f>+IF(($F91=T$13),1,IF(S86=" "," ",IF(($E91-SUM($H86:S86))&gt;0,1," ")))</f>
        <v>1</v>
      </c>
      <c r="U86" s="12">
        <f>+IF(($F91=U$13),1,IF(T86=" "," ",IF(($E91-SUM($H86:T86))&gt;0,1," ")))</f>
        <v>1</v>
      </c>
      <c r="V86" s="12" t="str">
        <f>+IF(($F91=V$13),1,IF(U86=" "," ",IF(($E91-SUM($H86:U86))&gt;0,1," ")))</f>
        <v xml:space="preserve"> </v>
      </c>
      <c r="W86" s="12" t="str">
        <f>+IF(($F91=W$13),1,IF(V86=" "," ",IF(($E91-SUM($H86:V86))&gt;0,1," ")))</f>
        <v xml:space="preserve"> </v>
      </c>
      <c r="X86" s="12" t="str">
        <f>+IF(($F91=X$13),1,IF(W86=" "," ",IF(($E91-SUM($H86:W86))&gt;0,1," ")))</f>
        <v xml:space="preserve"> </v>
      </c>
      <c r="Y86" s="12" t="str">
        <f>+IF(($F91=Y$13),1,IF(X86=" "," ",IF(($E91-SUM($H86:X86))&gt;0,1," ")))</f>
        <v xml:space="preserve"> </v>
      </c>
      <c r="Z86" s="12" t="str">
        <f>+IF(($F91=Z$13),1,IF(Y86=" "," ",IF(($E91-SUM($H86:Y86))&gt;0,1," ")))</f>
        <v xml:space="preserve"> </v>
      </c>
      <c r="AA86" s="12" t="str">
        <f>+IF(($F91=AA$13),1,IF(Z86=" "," ",IF(($E91-SUM($H86:Z86))&gt;0,1," ")))</f>
        <v xml:space="preserve"> </v>
      </c>
      <c r="AB86" s="12" t="str">
        <f>+IF(($F91=AB$13),1,IF(AA86=" "," ",IF(($E91-SUM($H86:AA86))&gt;0,1," ")))</f>
        <v xml:space="preserve"> </v>
      </c>
      <c r="AC86" s="12" t="str">
        <f>+IF(($F91=AC$13),1,IF(AB86=" "," ",IF(($E91-SUM($H86:AB86))&gt;0,1," ")))</f>
        <v xml:space="preserve"> </v>
      </c>
      <c r="AD86" s="12" t="str">
        <f>+IF(($F91=AD$13),1,IF(AC86=" "," ",IF(($E91-SUM($H86:AC86))&gt;0,1," ")))</f>
        <v xml:space="preserve"> </v>
      </c>
      <c r="AE86" s="12">
        <f>+IF(($F91=AE$13),1,IF(AD86=" "," ",IF(($E91-SUM($H86:AD86))&gt;0,1," ")))</f>
        <v>1</v>
      </c>
      <c r="AF86" s="12" t="str">
        <f>+IF(($F91=AF$13),1,IF(AE86=" "," ",IF(($E91-SUM($H86:AE86))&gt;0,1," ")))</f>
        <v xml:space="preserve"> </v>
      </c>
      <c r="AG86" s="12" t="str">
        <f>+IF(($F91=AG$13),1,IF(AF86=" "," ",IF(($E91-SUM($H86:AF86))&gt;0,1," ")))</f>
        <v xml:space="preserve"> </v>
      </c>
      <c r="AH86" s="12" t="str">
        <f>+IF(($F91=AH$13),1,IF(AG86=" "," ",IF(($E91-SUM($H86:AG86))&gt;0,1," ")))</f>
        <v xml:space="preserve"> </v>
      </c>
      <c r="AI86" s="12" t="str">
        <f>+IF(($F91=AI$13),1,IF(AH86=" "," ",IF(($E91-SUM($H86:AH86))&gt;0,1," ")))</f>
        <v xml:space="preserve"> </v>
      </c>
      <c r="AJ86" s="12" t="str">
        <f>+IF(($F91=AJ$13),1,IF(AI86=" "," ",IF(($E91-SUM($H86:AI86))&gt;0,1," ")))</f>
        <v xml:space="preserve"> </v>
      </c>
      <c r="AK86" s="12" t="str">
        <f>+IF(($F91=AK$13),1,IF(AJ86=" "," ",IF(($E91-SUM($H86:AJ86))&gt;0,1," ")))</f>
        <v xml:space="preserve"> </v>
      </c>
      <c r="AL86" s="18" t="str">
        <f>+IF(($F91=AL$13),1,IF(AK86=" "," ",IF(($E91-SUM($H86:AK86))&gt;0,1," ")))</f>
        <v xml:space="preserve"> </v>
      </c>
      <c r="AM86" s="11"/>
      <c r="AN86" s="11"/>
      <c r="AO86" s="11"/>
      <c r="AP86" s="63"/>
    </row>
    <row r="87" spans="3:42" ht="14.25" hidden="1" customHeight="1" x14ac:dyDescent="0.2">
      <c r="C87" s="71"/>
      <c r="D87" s="25"/>
      <c r="E87" s="57"/>
      <c r="F87" s="57"/>
      <c r="G87" s="57"/>
      <c r="H87" s="57"/>
      <c r="I87" s="57"/>
      <c r="J87" s="57"/>
      <c r="K87" s="57"/>
      <c r="L87" s="57"/>
      <c r="M87" s="57"/>
      <c r="N87" s="57"/>
      <c r="O87" s="57"/>
      <c r="P87" s="57"/>
      <c r="Q87" s="57"/>
      <c r="R87" s="57"/>
      <c r="S87" s="57"/>
      <c r="T87" s="57"/>
      <c r="U87" s="57"/>
      <c r="V87" s="57"/>
      <c r="W87" s="57"/>
      <c r="X87" s="57"/>
      <c r="Y87" s="57"/>
      <c r="Z87" s="57"/>
      <c r="AA87" s="57" t="str">
        <f t="shared" ref="AA87:AL87" si="15">+O86</f>
        <v xml:space="preserve"> </v>
      </c>
      <c r="AB87" s="57" t="str">
        <f t="shared" si="15"/>
        <v xml:space="preserve"> </v>
      </c>
      <c r="AC87" s="57" t="str">
        <f t="shared" si="15"/>
        <v xml:space="preserve"> </v>
      </c>
      <c r="AD87" s="57" t="str">
        <f t="shared" si="15"/>
        <v xml:space="preserve"> </v>
      </c>
      <c r="AE87" s="57">
        <f t="shared" si="15"/>
        <v>1</v>
      </c>
      <c r="AF87" s="57">
        <f t="shared" si="15"/>
        <v>1</v>
      </c>
      <c r="AG87" s="57">
        <f t="shared" si="15"/>
        <v>1</v>
      </c>
      <c r="AH87" s="57" t="str">
        <f t="shared" si="15"/>
        <v xml:space="preserve"> </v>
      </c>
      <c r="AI87" s="57" t="str">
        <f t="shared" si="15"/>
        <v xml:space="preserve"> </v>
      </c>
      <c r="AJ87" s="57" t="str">
        <f t="shared" si="15"/>
        <v xml:space="preserve"> </v>
      </c>
      <c r="AK87" s="57" t="str">
        <f t="shared" si="15"/>
        <v xml:space="preserve"> </v>
      </c>
      <c r="AL87" s="55" t="str">
        <f t="shared" si="15"/>
        <v xml:space="preserve"> </v>
      </c>
      <c r="AM87" s="11"/>
      <c r="AN87" s="11"/>
      <c r="AO87" s="11"/>
      <c r="AP87" s="63"/>
    </row>
    <row r="88" spans="3:42" ht="14.25" hidden="1" customHeight="1" x14ac:dyDescent="0.2">
      <c r="C88" s="71"/>
      <c r="D88" s="25"/>
      <c r="E88" s="57"/>
      <c r="F88" s="57"/>
      <c r="G88" s="57"/>
      <c r="H88" s="57"/>
      <c r="I88" s="57"/>
      <c r="J88" s="57"/>
      <c r="K88" s="57"/>
      <c r="L88" s="57"/>
      <c r="M88" s="57"/>
      <c r="N88" s="57"/>
      <c r="O88" s="57" t="str">
        <f t="shared" ref="O88:Z88" si="16">+IF(AND(O86&lt;&gt;" ",AA86&lt;&gt;" ",),O86," ")</f>
        <v xml:space="preserve"> </v>
      </c>
      <c r="P88" s="57" t="str">
        <f t="shared" si="16"/>
        <v xml:space="preserve"> </v>
      </c>
      <c r="Q88" s="57" t="str">
        <f t="shared" si="16"/>
        <v xml:space="preserve"> </v>
      </c>
      <c r="R88" s="57" t="str">
        <f t="shared" si="16"/>
        <v xml:space="preserve"> </v>
      </c>
      <c r="S88" s="57" t="str">
        <f t="shared" si="16"/>
        <v xml:space="preserve"> </v>
      </c>
      <c r="T88" s="57" t="str">
        <f t="shared" si="16"/>
        <v xml:space="preserve"> </v>
      </c>
      <c r="U88" s="57" t="str">
        <f t="shared" si="16"/>
        <v xml:space="preserve"> </v>
      </c>
      <c r="V88" s="57" t="str">
        <f t="shared" si="16"/>
        <v xml:space="preserve"> </v>
      </c>
      <c r="W88" s="57" t="str">
        <f t="shared" si="16"/>
        <v xml:space="preserve"> </v>
      </c>
      <c r="X88" s="57" t="str">
        <f t="shared" si="16"/>
        <v xml:space="preserve"> </v>
      </c>
      <c r="Y88" s="57" t="str">
        <f t="shared" si="16"/>
        <v xml:space="preserve"> </v>
      </c>
      <c r="Z88" s="57" t="str">
        <f t="shared" si="16"/>
        <v xml:space="preserve"> </v>
      </c>
      <c r="AA88" s="57" t="str">
        <f t="shared" ref="AA88:AL88" si="17">+IF(AND(AA87&lt;&gt;" ",O86&lt;&gt;" ",),AA86," ")</f>
        <v xml:space="preserve"> </v>
      </c>
      <c r="AB88" s="57" t="str">
        <f t="shared" si="17"/>
        <v xml:space="preserve"> </v>
      </c>
      <c r="AC88" s="57" t="str">
        <f t="shared" si="17"/>
        <v xml:space="preserve"> </v>
      </c>
      <c r="AD88" s="57" t="str">
        <f t="shared" si="17"/>
        <v xml:space="preserve"> </v>
      </c>
      <c r="AE88" s="57" t="str">
        <f t="shared" si="17"/>
        <v xml:space="preserve"> </v>
      </c>
      <c r="AF88" s="57" t="str">
        <f t="shared" si="17"/>
        <v xml:space="preserve"> </v>
      </c>
      <c r="AG88" s="57" t="str">
        <f t="shared" si="17"/>
        <v xml:space="preserve"> </v>
      </c>
      <c r="AH88" s="57" t="str">
        <f t="shared" si="17"/>
        <v xml:space="preserve"> </v>
      </c>
      <c r="AI88" s="57" t="str">
        <f t="shared" si="17"/>
        <v xml:space="preserve"> </v>
      </c>
      <c r="AJ88" s="57" t="str">
        <f t="shared" si="17"/>
        <v xml:space="preserve"> </v>
      </c>
      <c r="AK88" s="57" t="str">
        <f t="shared" si="17"/>
        <v xml:space="preserve"> </v>
      </c>
      <c r="AL88" s="55" t="str">
        <f t="shared" si="17"/>
        <v xml:space="preserve"> </v>
      </c>
      <c r="AM88" s="11"/>
      <c r="AN88" s="11"/>
      <c r="AO88" s="11"/>
      <c r="AP88" s="63"/>
    </row>
    <row r="89" spans="3:42" ht="14.25" hidden="1" customHeight="1" x14ac:dyDescent="0.2">
      <c r="C89" s="71"/>
      <c r="D89" s="26"/>
      <c r="E89" s="14"/>
      <c r="F89" s="14"/>
      <c r="G89" s="14"/>
      <c r="H89" s="57"/>
      <c r="I89" s="14"/>
      <c r="J89" s="14"/>
      <c r="K89" s="14"/>
      <c r="L89" s="14"/>
      <c r="M89" s="14"/>
      <c r="N89" s="14"/>
      <c r="O89" s="14" t="str">
        <f t="shared" ref="O89:Z89" si="18">+IF($G$19="SI",O86," ")</f>
        <v xml:space="preserve"> </v>
      </c>
      <c r="P89" s="14" t="str">
        <f t="shared" si="18"/>
        <v xml:space="preserve"> </v>
      </c>
      <c r="Q89" s="14" t="str">
        <f t="shared" si="18"/>
        <v xml:space="preserve"> </v>
      </c>
      <c r="R89" s="14" t="str">
        <f t="shared" si="18"/>
        <v xml:space="preserve"> </v>
      </c>
      <c r="S89" s="14" t="str">
        <f t="shared" si="18"/>
        <v xml:space="preserve"> </v>
      </c>
      <c r="T89" s="14" t="str">
        <f t="shared" si="18"/>
        <v xml:space="preserve"> </v>
      </c>
      <c r="U89" s="14" t="str">
        <f t="shared" si="18"/>
        <v xml:space="preserve"> </v>
      </c>
      <c r="V89" s="14" t="str">
        <f t="shared" si="18"/>
        <v xml:space="preserve"> </v>
      </c>
      <c r="W89" s="14" t="str">
        <f t="shared" si="18"/>
        <v xml:space="preserve"> </v>
      </c>
      <c r="X89" s="14" t="str">
        <f t="shared" si="18"/>
        <v xml:space="preserve"> </v>
      </c>
      <c r="Y89" s="14" t="str">
        <f t="shared" si="18"/>
        <v xml:space="preserve"> </v>
      </c>
      <c r="Z89" s="14" t="str">
        <f t="shared" si="18"/>
        <v xml:space="preserve"> </v>
      </c>
      <c r="AA89" s="14" t="str">
        <f t="shared" ref="AA89:AL89" si="19">+IF($G$19="SI",IF(AND(Z86&lt;&gt;" ",AA86&lt;&gt;" ",O89=" "),AA86,AA87),AA88)</f>
        <v xml:space="preserve"> </v>
      </c>
      <c r="AB89" s="14" t="str">
        <f t="shared" si="19"/>
        <v xml:space="preserve"> </v>
      </c>
      <c r="AC89" s="14" t="str">
        <f t="shared" si="19"/>
        <v xml:space="preserve"> </v>
      </c>
      <c r="AD89" s="14" t="str">
        <f t="shared" si="19"/>
        <v xml:space="preserve"> </v>
      </c>
      <c r="AE89" s="14" t="str">
        <f t="shared" si="19"/>
        <v xml:space="preserve"> </v>
      </c>
      <c r="AF89" s="14" t="str">
        <f t="shared" si="19"/>
        <v xml:space="preserve"> </v>
      </c>
      <c r="AG89" s="14" t="str">
        <f t="shared" si="19"/>
        <v xml:space="preserve"> </v>
      </c>
      <c r="AH89" s="14" t="str">
        <f t="shared" si="19"/>
        <v xml:space="preserve"> </v>
      </c>
      <c r="AI89" s="14" t="str">
        <f t="shared" si="19"/>
        <v xml:space="preserve"> </v>
      </c>
      <c r="AJ89" s="14" t="str">
        <f t="shared" si="19"/>
        <v xml:space="preserve"> </v>
      </c>
      <c r="AK89" s="14" t="str">
        <f t="shared" si="19"/>
        <v xml:space="preserve"> </v>
      </c>
      <c r="AL89" s="19" t="str">
        <f t="shared" si="19"/>
        <v xml:space="preserve"> </v>
      </c>
      <c r="AM89" s="11"/>
      <c r="AN89" s="11"/>
      <c r="AO89" s="11"/>
      <c r="AP89" s="63"/>
    </row>
    <row r="90" spans="3:42" ht="9" customHeight="1" x14ac:dyDescent="0.2">
      <c r="C90" s="71"/>
      <c r="D90" s="4"/>
      <c r="E90" s="11"/>
      <c r="F90" s="11"/>
      <c r="G90" s="11"/>
      <c r="H90" s="9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73"/>
      <c r="AP90" s="63"/>
    </row>
    <row r="91" spans="3:42" ht="146.44999999999999" customHeight="1" x14ac:dyDescent="0.2">
      <c r="C91" s="71"/>
      <c r="D91" s="97" t="s">
        <v>2362</v>
      </c>
      <c r="E91" s="75">
        <v>3</v>
      </c>
      <c r="F91" s="75" t="s">
        <v>58</v>
      </c>
      <c r="G91" s="75" t="s">
        <v>68</v>
      </c>
      <c r="H91" s="81"/>
      <c r="I91" s="78"/>
      <c r="J91" s="79" t="s">
        <v>2361</v>
      </c>
      <c r="K91" s="79" t="s">
        <v>2323</v>
      </c>
      <c r="L91" s="75" t="s">
        <v>2324</v>
      </c>
      <c r="M91" s="75" t="s">
        <v>2325</v>
      </c>
      <c r="N91" s="11"/>
      <c r="O91" s="27" t="str">
        <f>+O89</f>
        <v xml:space="preserve"> </v>
      </c>
      <c r="P91" s="27" t="str">
        <f>+P89</f>
        <v xml:space="preserve"> </v>
      </c>
      <c r="Q91" s="27" t="str">
        <f>+Q89</f>
        <v xml:space="preserve"> </v>
      </c>
      <c r="R91" s="27" t="str">
        <f>+R89</f>
        <v xml:space="preserve"> </v>
      </c>
      <c r="S91" s="116" t="s">
        <v>2339</v>
      </c>
      <c r="T91" s="116" t="s">
        <v>2339</v>
      </c>
      <c r="U91" s="116" t="s">
        <v>2339</v>
      </c>
      <c r="V91" s="27"/>
      <c r="W91" s="27"/>
      <c r="X91" s="27" t="str">
        <f>+X89</f>
        <v xml:space="preserve"> </v>
      </c>
      <c r="Y91" s="27" t="str">
        <f>+Y89</f>
        <v xml:space="preserve"> </v>
      </c>
      <c r="Z91" s="27" t="str">
        <f>+Z89</f>
        <v xml:space="preserve"> </v>
      </c>
      <c r="AA91" s="15" t="str">
        <f t="shared" ref="AA91:AL91" si="20">+IF(AND(O91=" ",AA89=1),AA89,IF(AND(O91&lt;&gt;" ",AA87&lt;&gt;" "),AA88,AA87))</f>
        <v xml:space="preserve"> </v>
      </c>
      <c r="AB91" s="16" t="str">
        <f t="shared" si="20"/>
        <v xml:space="preserve"> </v>
      </c>
      <c r="AC91" s="16" t="str">
        <f t="shared" si="20"/>
        <v xml:space="preserve"> </v>
      </c>
      <c r="AD91" s="16" t="str">
        <f t="shared" si="20"/>
        <v xml:space="preserve"> </v>
      </c>
      <c r="AE91" s="16" t="str">
        <f t="shared" si="20"/>
        <v xml:space="preserve"> </v>
      </c>
      <c r="AF91" s="16" t="str">
        <f t="shared" si="20"/>
        <v xml:space="preserve"> </v>
      </c>
      <c r="AG91" s="16" t="str">
        <f t="shared" si="20"/>
        <v xml:space="preserve"> </v>
      </c>
      <c r="AH91" s="16" t="str">
        <f t="shared" si="20"/>
        <v xml:space="preserve"> </v>
      </c>
      <c r="AI91" s="16" t="str">
        <f t="shared" si="20"/>
        <v xml:space="preserve"> </v>
      </c>
      <c r="AJ91" s="16" t="str">
        <f t="shared" si="20"/>
        <v xml:space="preserve"> </v>
      </c>
      <c r="AK91" s="16" t="str">
        <f t="shared" si="20"/>
        <v xml:space="preserve"> </v>
      </c>
      <c r="AL91" s="17" t="str">
        <f t="shared" si="20"/>
        <v xml:space="preserve"> </v>
      </c>
      <c r="AM91" s="34"/>
      <c r="AN91" s="80"/>
      <c r="AO91" s="34"/>
      <c r="AP91" s="63"/>
    </row>
    <row r="92" spans="3:42" ht="14.25" hidden="1" customHeight="1" x14ac:dyDescent="0.2">
      <c r="C92" s="62"/>
      <c r="D92" s="74"/>
      <c r="E92" s="83"/>
      <c r="F92" s="83"/>
      <c r="G92" s="83"/>
      <c r="H92" s="92"/>
      <c r="I92" s="33"/>
      <c r="J92" s="83"/>
      <c r="K92" s="93"/>
      <c r="L92" s="83"/>
      <c r="M92" s="83"/>
      <c r="N92" s="11"/>
      <c r="O92" s="27"/>
      <c r="P92" s="27"/>
      <c r="Q92" s="27"/>
      <c r="R92" s="27"/>
      <c r="S92" s="27"/>
      <c r="T92" s="27"/>
      <c r="U92" s="27"/>
      <c r="V92" s="27"/>
      <c r="W92" s="27"/>
      <c r="X92" s="27"/>
      <c r="Y92" s="27"/>
      <c r="Z92" s="27"/>
      <c r="AA92" s="11"/>
      <c r="AB92" s="11"/>
      <c r="AC92" s="11"/>
      <c r="AD92" s="11"/>
      <c r="AE92" s="11"/>
      <c r="AF92" s="11"/>
      <c r="AG92" s="11"/>
      <c r="AH92" s="11"/>
      <c r="AI92" s="11"/>
      <c r="AJ92" s="11"/>
      <c r="AK92" s="11"/>
      <c r="AL92" s="11"/>
      <c r="AM92" s="34"/>
      <c r="AN92" s="80"/>
      <c r="AO92" s="34"/>
      <c r="AP92" s="63"/>
    </row>
    <row r="93" spans="3:42" ht="14.25" hidden="1" customHeight="1" x14ac:dyDescent="0.2">
      <c r="C93" s="62"/>
      <c r="D93" s="74"/>
      <c r="E93" s="83"/>
      <c r="F93" s="83"/>
      <c r="G93" s="83"/>
      <c r="H93" s="92"/>
      <c r="I93" s="33"/>
      <c r="J93" s="83"/>
      <c r="K93" s="93"/>
      <c r="L93" s="83"/>
      <c r="M93" s="83"/>
      <c r="N93" s="11"/>
      <c r="O93" s="27"/>
      <c r="P93" s="27"/>
      <c r="Q93" s="27"/>
      <c r="R93" s="27" t="s">
        <v>68</v>
      </c>
      <c r="S93" s="27">
        <v>1</v>
      </c>
      <c r="T93" s="27" t="s">
        <v>54</v>
      </c>
      <c r="U93" s="27"/>
      <c r="V93" s="27"/>
      <c r="W93" s="27"/>
      <c r="X93" s="27"/>
      <c r="Y93" s="27"/>
      <c r="Z93" s="27"/>
      <c r="AA93" s="11"/>
      <c r="AB93" s="11"/>
      <c r="AC93" s="11"/>
      <c r="AD93" s="11"/>
      <c r="AE93" s="11"/>
      <c r="AF93" s="11"/>
      <c r="AG93" s="11"/>
      <c r="AH93" s="11"/>
      <c r="AI93" s="11"/>
      <c r="AJ93" s="11"/>
      <c r="AK93" s="11"/>
      <c r="AL93" s="11"/>
      <c r="AM93" s="34"/>
      <c r="AN93" s="80"/>
      <c r="AO93" s="34"/>
      <c r="AP93" s="63"/>
    </row>
    <row r="94" spans="3:42" ht="14.25" hidden="1" customHeight="1" x14ac:dyDescent="0.2">
      <c r="C94" s="62"/>
      <c r="D94" s="74"/>
      <c r="E94" s="83"/>
      <c r="F94" s="83"/>
      <c r="G94" s="83"/>
      <c r="H94" s="92"/>
      <c r="I94" s="33"/>
      <c r="J94" s="83"/>
      <c r="K94" s="93"/>
      <c r="L94" s="83"/>
      <c r="M94" s="83"/>
      <c r="N94" s="11"/>
      <c r="O94" s="27"/>
      <c r="P94" s="27"/>
      <c r="Q94" s="27"/>
      <c r="R94" s="27" t="s">
        <v>69</v>
      </c>
      <c r="S94" s="27">
        <v>2</v>
      </c>
      <c r="T94" s="27" t="s">
        <v>55</v>
      </c>
      <c r="U94" s="27"/>
      <c r="V94" s="27"/>
      <c r="W94" s="27"/>
      <c r="X94" s="27"/>
      <c r="Y94" s="27"/>
      <c r="Z94" s="27"/>
      <c r="AA94" s="11"/>
      <c r="AB94" s="11"/>
      <c r="AC94" s="11"/>
      <c r="AD94" s="11"/>
      <c r="AE94" s="11"/>
      <c r="AF94" s="11"/>
      <c r="AG94" s="11"/>
      <c r="AH94" s="11"/>
      <c r="AI94" s="11"/>
      <c r="AJ94" s="11"/>
      <c r="AK94" s="11"/>
      <c r="AL94" s="11"/>
      <c r="AM94" s="34"/>
      <c r="AN94" s="80"/>
      <c r="AO94" s="34"/>
      <c r="AP94" s="63"/>
    </row>
    <row r="95" spans="3:42" ht="14.25" hidden="1" customHeight="1" x14ac:dyDescent="0.2">
      <c r="C95" s="62"/>
      <c r="D95" s="74"/>
      <c r="E95" s="83"/>
      <c r="F95" s="83"/>
      <c r="G95" s="83"/>
      <c r="H95" s="92"/>
      <c r="I95" s="33"/>
      <c r="J95" s="83"/>
      <c r="K95" s="93"/>
      <c r="L95" s="83"/>
      <c r="M95" s="83"/>
      <c r="N95" s="11"/>
      <c r="O95" s="27"/>
      <c r="P95" s="27"/>
      <c r="Q95" s="27"/>
      <c r="R95" s="27"/>
      <c r="S95" s="27">
        <v>3</v>
      </c>
      <c r="T95" s="27" t="s">
        <v>56</v>
      </c>
      <c r="U95" s="27"/>
      <c r="V95" s="27"/>
      <c r="W95" s="27"/>
      <c r="X95" s="27"/>
      <c r="Y95" s="27"/>
      <c r="Z95" s="27"/>
      <c r="AA95" s="11"/>
      <c r="AB95" s="11"/>
      <c r="AC95" s="11"/>
      <c r="AD95" s="11"/>
      <c r="AE95" s="11"/>
      <c r="AF95" s="11"/>
      <c r="AG95" s="11"/>
      <c r="AH95" s="11"/>
      <c r="AI95" s="11"/>
      <c r="AJ95" s="11"/>
      <c r="AK95" s="11"/>
      <c r="AL95" s="11"/>
      <c r="AM95" s="34"/>
      <c r="AN95" s="80"/>
      <c r="AO95" s="34"/>
      <c r="AP95" s="63"/>
    </row>
    <row r="96" spans="3:42" ht="14.25" hidden="1" customHeight="1" x14ac:dyDescent="0.2">
      <c r="C96" s="62"/>
      <c r="D96" s="74"/>
      <c r="E96" s="83"/>
      <c r="F96" s="83"/>
      <c r="G96" s="83"/>
      <c r="H96" s="92"/>
      <c r="I96" s="33"/>
      <c r="J96" s="83"/>
      <c r="K96" s="93"/>
      <c r="L96" s="83"/>
      <c r="M96" s="83"/>
      <c r="N96" s="11"/>
      <c r="O96" s="27"/>
      <c r="P96" s="27"/>
      <c r="Q96" s="27"/>
      <c r="R96" s="27"/>
      <c r="S96" s="27">
        <v>4</v>
      </c>
      <c r="T96" s="27" t="s">
        <v>57</v>
      </c>
      <c r="U96" s="27"/>
      <c r="V96" s="27"/>
      <c r="W96" s="27"/>
      <c r="X96" s="27"/>
      <c r="Y96" s="27"/>
      <c r="Z96" s="27"/>
      <c r="AA96" s="11"/>
      <c r="AB96" s="11"/>
      <c r="AC96" s="11"/>
      <c r="AD96" s="11"/>
      <c r="AE96" s="11"/>
      <c r="AF96" s="11"/>
      <c r="AG96" s="11"/>
      <c r="AH96" s="11"/>
      <c r="AI96" s="11"/>
      <c r="AJ96" s="11"/>
      <c r="AK96" s="11"/>
      <c r="AL96" s="11"/>
      <c r="AM96" s="34"/>
      <c r="AN96" s="80"/>
      <c r="AO96" s="34"/>
      <c r="AP96" s="63"/>
    </row>
    <row r="97" spans="3:42" ht="14.25" hidden="1" customHeight="1" x14ac:dyDescent="0.2">
      <c r="C97" s="62"/>
      <c r="D97" s="74"/>
      <c r="E97" s="83"/>
      <c r="F97" s="83"/>
      <c r="G97" s="83"/>
      <c r="H97" s="92"/>
      <c r="I97" s="33"/>
      <c r="J97" s="83"/>
      <c r="K97" s="93"/>
      <c r="L97" s="83"/>
      <c r="M97" s="83"/>
      <c r="N97" s="11"/>
      <c r="O97" s="27"/>
      <c r="P97" s="27"/>
      <c r="Q97" s="27"/>
      <c r="R97" s="27"/>
      <c r="S97" s="27">
        <v>5</v>
      </c>
      <c r="T97" s="27" t="s">
        <v>58</v>
      </c>
      <c r="U97" s="27"/>
      <c r="V97" s="27"/>
      <c r="W97" s="27"/>
      <c r="X97" s="27"/>
      <c r="Y97" s="27"/>
      <c r="Z97" s="27"/>
      <c r="AA97" s="11"/>
      <c r="AB97" s="11"/>
      <c r="AC97" s="11"/>
      <c r="AD97" s="11"/>
      <c r="AE97" s="11"/>
      <c r="AF97" s="11"/>
      <c r="AG97" s="11"/>
      <c r="AH97" s="11"/>
      <c r="AI97" s="11"/>
      <c r="AJ97" s="11"/>
      <c r="AK97" s="11"/>
      <c r="AL97" s="11"/>
      <c r="AM97" s="34"/>
      <c r="AN97" s="80"/>
      <c r="AO97" s="34"/>
      <c r="AP97" s="63"/>
    </row>
    <row r="98" spans="3:42" ht="14.25" hidden="1" customHeight="1" x14ac:dyDescent="0.2">
      <c r="C98" s="62"/>
      <c r="D98" s="74"/>
      <c r="E98" s="83"/>
      <c r="F98" s="83"/>
      <c r="G98" s="83"/>
      <c r="H98" s="92"/>
      <c r="I98" s="33"/>
      <c r="J98" s="83"/>
      <c r="K98" s="93"/>
      <c r="L98" s="83"/>
      <c r="M98" s="83"/>
      <c r="N98" s="11"/>
      <c r="O98" s="27"/>
      <c r="P98" s="27"/>
      <c r="Q98" s="27"/>
      <c r="R98" s="27"/>
      <c r="S98" s="27">
        <v>6</v>
      </c>
      <c r="T98" s="27" t="s">
        <v>59</v>
      </c>
      <c r="U98" s="27"/>
      <c r="V98" s="27"/>
      <c r="W98" s="27"/>
      <c r="X98" s="27"/>
      <c r="Y98" s="27"/>
      <c r="Z98" s="27"/>
      <c r="AA98" s="11"/>
      <c r="AB98" s="11"/>
      <c r="AC98" s="11"/>
      <c r="AD98" s="11"/>
      <c r="AE98" s="11"/>
      <c r="AF98" s="11"/>
      <c r="AG98" s="11"/>
      <c r="AH98" s="11"/>
      <c r="AI98" s="11"/>
      <c r="AJ98" s="11"/>
      <c r="AK98" s="11"/>
      <c r="AL98" s="11"/>
      <c r="AM98" s="34"/>
      <c r="AN98" s="80"/>
      <c r="AO98" s="34"/>
      <c r="AP98" s="63"/>
    </row>
    <row r="99" spans="3:42" ht="14.25" hidden="1" customHeight="1" x14ac:dyDescent="0.2">
      <c r="C99" s="62"/>
      <c r="D99" s="74"/>
      <c r="E99" s="83"/>
      <c r="F99" s="83"/>
      <c r="G99" s="83"/>
      <c r="H99" s="92"/>
      <c r="I99" s="33"/>
      <c r="J99" s="83"/>
      <c r="K99" s="93"/>
      <c r="L99" s="83"/>
      <c r="M99" s="83"/>
      <c r="N99" s="11"/>
      <c r="O99" s="27"/>
      <c r="P99" s="27"/>
      <c r="Q99" s="27"/>
      <c r="R99" s="27"/>
      <c r="S99" s="27">
        <v>7</v>
      </c>
      <c r="T99" s="27" t="s">
        <v>60</v>
      </c>
      <c r="U99" s="27"/>
      <c r="V99" s="27"/>
      <c r="W99" s="27"/>
      <c r="X99" s="27"/>
      <c r="Y99" s="27"/>
      <c r="Z99" s="27"/>
      <c r="AA99" s="11"/>
      <c r="AB99" s="11"/>
      <c r="AC99" s="11"/>
      <c r="AD99" s="11"/>
      <c r="AE99" s="11"/>
      <c r="AF99" s="11"/>
      <c r="AG99" s="11"/>
      <c r="AH99" s="11"/>
      <c r="AI99" s="11"/>
      <c r="AJ99" s="11"/>
      <c r="AK99" s="11"/>
      <c r="AL99" s="11"/>
      <c r="AM99" s="34"/>
      <c r="AN99" s="80"/>
      <c r="AO99" s="34"/>
      <c r="AP99" s="63"/>
    </row>
    <row r="100" spans="3:42" ht="14.25" hidden="1" customHeight="1" x14ac:dyDescent="0.2">
      <c r="C100" s="62"/>
      <c r="D100" s="74"/>
      <c r="E100" s="83"/>
      <c r="F100" s="83"/>
      <c r="G100" s="83"/>
      <c r="H100" s="92"/>
      <c r="I100" s="33"/>
      <c r="J100" s="83"/>
      <c r="K100" s="93"/>
      <c r="L100" s="83"/>
      <c r="M100" s="83"/>
      <c r="N100" s="11"/>
      <c r="O100" s="27"/>
      <c r="P100" s="27"/>
      <c r="Q100" s="27"/>
      <c r="R100" s="27"/>
      <c r="S100" s="27">
        <v>8</v>
      </c>
      <c r="T100" s="27" t="s">
        <v>61</v>
      </c>
      <c r="U100" s="27"/>
      <c r="V100" s="27"/>
      <c r="W100" s="27"/>
      <c r="X100" s="27"/>
      <c r="Y100" s="27"/>
      <c r="Z100" s="27"/>
      <c r="AA100" s="11"/>
      <c r="AB100" s="11"/>
      <c r="AC100" s="11"/>
      <c r="AD100" s="11"/>
      <c r="AE100" s="11"/>
      <c r="AF100" s="11"/>
      <c r="AG100" s="11"/>
      <c r="AH100" s="11"/>
      <c r="AI100" s="11"/>
      <c r="AJ100" s="11"/>
      <c r="AK100" s="11"/>
      <c r="AL100" s="11"/>
      <c r="AM100" s="34"/>
      <c r="AN100" s="80"/>
      <c r="AO100" s="34"/>
      <c r="AP100" s="63"/>
    </row>
    <row r="101" spans="3:42" ht="14.25" hidden="1" customHeight="1" x14ac:dyDescent="0.2">
      <c r="C101" s="62"/>
      <c r="D101" s="74"/>
      <c r="E101" s="83"/>
      <c r="F101" s="83"/>
      <c r="G101" s="83"/>
      <c r="H101" s="92"/>
      <c r="I101" s="33"/>
      <c r="J101" s="83"/>
      <c r="K101" s="93"/>
      <c r="L101" s="83"/>
      <c r="M101" s="83"/>
      <c r="N101" s="11"/>
      <c r="O101" s="27"/>
      <c r="P101" s="27"/>
      <c r="Q101" s="27"/>
      <c r="R101" s="27"/>
      <c r="S101" s="27">
        <v>9</v>
      </c>
      <c r="T101" s="27" t="s">
        <v>62</v>
      </c>
      <c r="U101" s="27"/>
      <c r="V101" s="27"/>
      <c r="W101" s="27"/>
      <c r="X101" s="27"/>
      <c r="Y101" s="27"/>
      <c r="Z101" s="27"/>
      <c r="AA101" s="11"/>
      <c r="AB101" s="11"/>
      <c r="AC101" s="11"/>
      <c r="AD101" s="11"/>
      <c r="AE101" s="11"/>
      <c r="AF101" s="11"/>
      <c r="AG101" s="11"/>
      <c r="AH101" s="11"/>
      <c r="AI101" s="11"/>
      <c r="AJ101" s="11"/>
      <c r="AK101" s="11"/>
      <c r="AL101" s="11"/>
      <c r="AM101" s="34"/>
      <c r="AN101" s="80"/>
      <c r="AO101" s="34"/>
      <c r="AP101" s="63"/>
    </row>
    <row r="102" spans="3:42" ht="14.25" hidden="1" customHeight="1" x14ac:dyDescent="0.2">
      <c r="C102" s="62"/>
      <c r="D102" s="74"/>
      <c r="E102" s="83"/>
      <c r="F102" s="83"/>
      <c r="G102" s="83"/>
      <c r="H102" s="92"/>
      <c r="I102" s="33"/>
      <c r="J102" s="83"/>
      <c r="K102" s="93"/>
      <c r="L102" s="83"/>
      <c r="M102" s="83"/>
      <c r="N102" s="11"/>
      <c r="O102" s="27"/>
      <c r="P102" s="27"/>
      <c r="Q102" s="27"/>
      <c r="R102" s="27"/>
      <c r="S102" s="27">
        <v>10</v>
      </c>
      <c r="T102" s="27" t="s">
        <v>63</v>
      </c>
      <c r="U102" s="27"/>
      <c r="V102" s="27"/>
      <c r="W102" s="27"/>
      <c r="X102" s="27"/>
      <c r="Y102" s="27"/>
      <c r="Z102" s="27"/>
      <c r="AA102" s="11"/>
      <c r="AB102" s="11"/>
      <c r="AC102" s="11"/>
      <c r="AD102" s="11"/>
      <c r="AE102" s="11"/>
      <c r="AF102" s="11"/>
      <c r="AG102" s="11"/>
      <c r="AH102" s="11"/>
      <c r="AI102" s="11"/>
      <c r="AJ102" s="11"/>
      <c r="AK102" s="11"/>
      <c r="AL102" s="11"/>
      <c r="AM102" s="34"/>
      <c r="AN102" s="80"/>
      <c r="AO102" s="34"/>
      <c r="AP102" s="63"/>
    </row>
    <row r="103" spans="3:42" ht="14.25" hidden="1" customHeight="1" x14ac:dyDescent="0.2">
      <c r="C103" s="62"/>
      <c r="D103" s="74"/>
      <c r="E103" s="83"/>
      <c r="F103" s="83"/>
      <c r="G103" s="83"/>
      <c r="H103" s="92"/>
      <c r="I103" s="33"/>
      <c r="J103" s="83"/>
      <c r="K103" s="93"/>
      <c r="L103" s="83"/>
      <c r="M103" s="83"/>
      <c r="N103" s="11"/>
      <c r="O103" s="27"/>
      <c r="P103" s="27"/>
      <c r="Q103" s="27"/>
      <c r="R103" s="27"/>
      <c r="S103" s="27">
        <v>11</v>
      </c>
      <c r="T103" s="27" t="s">
        <v>64</v>
      </c>
      <c r="U103" s="27"/>
      <c r="V103" s="27"/>
      <c r="W103" s="27"/>
      <c r="X103" s="27"/>
      <c r="Y103" s="27"/>
      <c r="Z103" s="27"/>
      <c r="AA103" s="11"/>
      <c r="AB103" s="11"/>
      <c r="AC103" s="11"/>
      <c r="AD103" s="11"/>
      <c r="AE103" s="11"/>
      <c r="AF103" s="11"/>
      <c r="AG103" s="11"/>
      <c r="AH103" s="11"/>
      <c r="AI103" s="11"/>
      <c r="AJ103" s="11"/>
      <c r="AK103" s="11"/>
      <c r="AL103" s="11"/>
      <c r="AM103" s="34"/>
      <c r="AN103" s="80"/>
      <c r="AO103" s="34"/>
      <c r="AP103" s="63"/>
    </row>
    <row r="104" spans="3:42" ht="14.25" hidden="1" customHeight="1" x14ac:dyDescent="0.2">
      <c r="C104" s="62"/>
      <c r="D104" s="74"/>
      <c r="E104" s="83"/>
      <c r="F104" s="83"/>
      <c r="G104" s="83"/>
      <c r="H104" s="92"/>
      <c r="I104" s="33"/>
      <c r="J104" s="83"/>
      <c r="K104" s="93"/>
      <c r="L104" s="83"/>
      <c r="M104" s="83"/>
      <c r="N104" s="11"/>
      <c r="O104" s="27"/>
      <c r="P104" s="27"/>
      <c r="Q104" s="27"/>
      <c r="R104" s="27"/>
      <c r="S104" s="27">
        <v>12</v>
      </c>
      <c r="T104" s="27" t="s">
        <v>65</v>
      </c>
      <c r="U104" s="27"/>
      <c r="V104" s="27"/>
      <c r="W104" s="27"/>
      <c r="X104" s="27"/>
      <c r="Y104" s="27"/>
      <c r="Z104" s="27"/>
      <c r="AA104" s="11"/>
      <c r="AB104" s="11"/>
      <c r="AC104" s="11"/>
      <c r="AD104" s="11"/>
      <c r="AE104" s="11"/>
      <c r="AF104" s="11"/>
      <c r="AG104" s="11"/>
      <c r="AH104" s="11"/>
      <c r="AI104" s="11"/>
      <c r="AJ104" s="11"/>
      <c r="AK104" s="11"/>
      <c r="AL104" s="11"/>
      <c r="AM104" s="34"/>
      <c r="AN104" s="80"/>
      <c r="AO104" s="34"/>
      <c r="AP104" s="63"/>
    </row>
    <row r="105" spans="3:42" s="118" customFormat="1" ht="5.25" customHeight="1" x14ac:dyDescent="0.2">
      <c r="C105" s="119"/>
      <c r="D105" s="120"/>
      <c r="E105" s="121"/>
      <c r="F105" s="121"/>
      <c r="G105" s="121"/>
      <c r="H105" s="122"/>
      <c r="I105" s="123"/>
      <c r="J105" s="121"/>
      <c r="K105" s="124"/>
      <c r="L105" s="121"/>
      <c r="M105" s="121"/>
      <c r="N105" s="125"/>
      <c r="O105" s="117" t="str">
        <f>+IF($G$41="SI",#REF!," ")</f>
        <v xml:space="preserve"> </v>
      </c>
      <c r="P105" s="117" t="str">
        <f>+IF($G$41="SI",#REF!," ")</f>
        <v xml:space="preserve"> </v>
      </c>
      <c r="Q105" s="117" t="str">
        <f>+IF($G$41="SI",#REF!," ")</f>
        <v xml:space="preserve"> </v>
      </c>
      <c r="R105" s="117" t="str">
        <f>+IF($G$41="SI",#REF!," ")</f>
        <v xml:space="preserve"> </v>
      </c>
      <c r="S105" s="117" t="str">
        <f>+IF($G$41="SI",#REF!," ")</f>
        <v xml:space="preserve"> </v>
      </c>
      <c r="T105" s="117" t="str">
        <f>+IF($G$41="SI",#REF!," ")</f>
        <v xml:space="preserve"> </v>
      </c>
      <c r="U105" s="117" t="str">
        <f>+IF($G$41="SI",#REF!," ")</f>
        <v xml:space="preserve"> </v>
      </c>
      <c r="V105" s="117" t="str">
        <f>+IF($G$41="SI",#REF!," ")</f>
        <v xml:space="preserve"> </v>
      </c>
      <c r="W105" s="117" t="str">
        <f>+IF($G$41="SI",#REF!," ")</f>
        <v xml:space="preserve"> </v>
      </c>
      <c r="X105" s="117" t="str">
        <f>+IF($G$41="SI",#REF!," ")</f>
        <v xml:space="preserve"> </v>
      </c>
      <c r="Y105" s="117" t="str">
        <f>+IF($G$41="SI",#REF!," ")</f>
        <v xml:space="preserve"> </v>
      </c>
      <c r="Z105" s="117" t="str">
        <f>+IF($G$41="SI",#REF!," ")</f>
        <v xml:space="preserve"> </v>
      </c>
      <c r="AA105" s="126" t="e">
        <f>+IF($G$41="SI",IF(AND(#REF!&lt;&gt;" ",#REF!&lt;&gt;" ",O105=" "),#REF!,#REF!),#REF!)</f>
        <v>#REF!</v>
      </c>
      <c r="AB105" s="127" t="e">
        <f>+IF($G$41="SI",IF(AND(#REF!&lt;&gt;" ",#REF!&lt;&gt;" ",P105=" "),#REF!,#REF!),#REF!)</f>
        <v>#REF!</v>
      </c>
      <c r="AC105" s="127" t="e">
        <f>+IF($G$41="SI",IF(AND(#REF!&lt;&gt;" ",#REF!&lt;&gt;" ",Q105=" "),#REF!,#REF!),#REF!)</f>
        <v>#REF!</v>
      </c>
      <c r="AD105" s="127" t="e">
        <f>+IF($G$41="SI",IF(AND(#REF!&lt;&gt;" ",#REF!&lt;&gt;" ",R105=" "),#REF!,#REF!),#REF!)</f>
        <v>#REF!</v>
      </c>
      <c r="AE105" s="127" t="e">
        <f>+IF($G$41="SI",IF(AND(#REF!&lt;&gt;" ",#REF!&lt;&gt;" ",S105=" "),#REF!,#REF!),#REF!)</f>
        <v>#REF!</v>
      </c>
      <c r="AF105" s="127" t="e">
        <f>+IF($G$41="SI",IF(AND(#REF!&lt;&gt;" ",#REF!&lt;&gt;" ",T105=" "),#REF!,#REF!),#REF!)</f>
        <v>#REF!</v>
      </c>
      <c r="AG105" s="127" t="e">
        <f>+IF($G$41="SI",IF(AND(#REF!&lt;&gt;" ",#REF!&lt;&gt;" ",U105=" "),#REF!,#REF!),#REF!)</f>
        <v>#REF!</v>
      </c>
      <c r="AH105" s="127" t="e">
        <f>+IF($G$41="SI",IF(AND(#REF!&lt;&gt;" ",#REF!&lt;&gt;" ",V105=" "),#REF!,#REF!),#REF!)</f>
        <v>#REF!</v>
      </c>
      <c r="AI105" s="127" t="e">
        <f>+IF($G$41="SI",IF(AND(#REF!&lt;&gt;" ",#REF!&lt;&gt;" ",W105=" "),#REF!,#REF!),#REF!)</f>
        <v>#REF!</v>
      </c>
      <c r="AJ105" s="127" t="e">
        <f>+IF($G$41="SI",IF(AND(#REF!&lt;&gt;" ",#REF!&lt;&gt;" ",X105=" "),#REF!,#REF!),#REF!)</f>
        <v>#REF!</v>
      </c>
      <c r="AK105" s="127" t="e">
        <f>+IF($G$41="SI",IF(AND(#REF!&lt;&gt;" ",#REF!&lt;&gt;" ",Y105=" "),#REF!,#REF!),#REF!)</f>
        <v>#REF!</v>
      </c>
      <c r="AL105" s="128" t="e">
        <f>+IF($G$41="SI",IF(AND(#REF!&lt;&gt;" ",#REF!&lt;&gt;" ",Z105=" "),#REF!,#REF!),#REF!)</f>
        <v>#REF!</v>
      </c>
      <c r="AM105" s="129"/>
      <c r="AN105" s="130"/>
      <c r="AO105" s="129"/>
      <c r="AP105" s="131"/>
    </row>
    <row r="106" spans="3:42" ht="12.75" hidden="1" customHeight="1" x14ac:dyDescent="0.2">
      <c r="C106" s="62"/>
      <c r="D106" s="95"/>
      <c r="E106" s="12"/>
      <c r="F106" s="12"/>
      <c r="G106" s="12"/>
      <c r="H106" s="12"/>
      <c r="I106" s="11"/>
      <c r="J106" s="11"/>
      <c r="K106" s="11"/>
      <c r="L106" s="11"/>
      <c r="M106" s="11"/>
      <c r="N106" s="11"/>
      <c r="O106" s="15" t="e">
        <f>+IF(AND(#REF!&lt;&gt;" ",#REF!&lt;&gt;" ",),#REF!," ")</f>
        <v>#REF!</v>
      </c>
      <c r="P106" s="16" t="e">
        <f>+IF(AND(#REF!&lt;&gt;" ",#REF!&lt;&gt;" ",),#REF!," ")</f>
        <v>#REF!</v>
      </c>
      <c r="Q106" s="17" t="e">
        <f>+IF(AND(#REF!&lt;&gt;" ",#REF!&lt;&gt;" ",),#REF!," ")</f>
        <v>#REF!</v>
      </c>
      <c r="R106" s="16" t="e">
        <f>+IF(AND(#REF!&lt;&gt;" ",#REF!&lt;&gt;" ",),#REF!," ")</f>
        <v>#REF!</v>
      </c>
      <c r="S106" s="16" t="e">
        <f>+IF(AND(#REF!&lt;&gt;" ",#REF!&lt;&gt;" ",),#REF!," ")</f>
        <v>#REF!</v>
      </c>
      <c r="T106" s="16" t="e">
        <f>+IF(AND(#REF!&lt;&gt;" ",#REF!&lt;&gt;" ",),#REF!," ")</f>
        <v>#REF!</v>
      </c>
      <c r="U106" s="16" t="e">
        <f>+IF(AND(#REF!&lt;&gt;" ",#REF!&lt;&gt;" ",),#REF!," ")</f>
        <v>#REF!</v>
      </c>
      <c r="V106" s="16" t="e">
        <f>+IF(AND(#REF!&lt;&gt;" ",#REF!&lt;&gt;" ",),#REF!," ")</f>
        <v>#REF!</v>
      </c>
      <c r="W106" s="16" t="e">
        <f>+IF(AND(#REF!&lt;&gt;" ",#REF!&lt;&gt;" ",),#REF!," ")</f>
        <v>#REF!</v>
      </c>
      <c r="X106" s="16" t="e">
        <f>+IF(AND(#REF!&lt;&gt;" ",#REF!&lt;&gt;" ",),#REF!," ")</f>
        <v>#REF!</v>
      </c>
      <c r="Y106" s="16" t="e">
        <f>+IF(AND(#REF!&lt;&gt;" ",#REF!&lt;&gt;" ",),#REF!," ")</f>
        <v>#REF!</v>
      </c>
      <c r="Z106" s="16" t="e">
        <f>+IF(AND(#REF!&lt;&gt;" ",#REF!&lt;&gt;" ",),#REF!," ")</f>
        <v>#REF!</v>
      </c>
      <c r="AA106" s="16" t="e">
        <f>+IF(AND(#REF!&lt;&gt;" ",#REF!&lt;&gt;" ",),#REF!," ")</f>
        <v>#REF!</v>
      </c>
      <c r="AB106" s="16" t="e">
        <f>+IF(AND(#REF!&lt;&gt;" ",#REF!&lt;&gt;" ",),#REF!," ")</f>
        <v>#REF!</v>
      </c>
      <c r="AC106" s="16" t="e">
        <f>+IF(AND(#REF!&lt;&gt;" ",#REF!&lt;&gt;" ",),#REF!," ")</f>
        <v>#REF!</v>
      </c>
      <c r="AD106" s="16" t="e">
        <f>+IF(AND(#REF!&lt;&gt;" ",#REF!&lt;&gt;" ",),#REF!," ")</f>
        <v>#REF!</v>
      </c>
      <c r="AE106" s="16" t="e">
        <f>+IF(AND(#REF!&lt;&gt;" ",#REF!&lt;&gt;" ",),#REF!," ")</f>
        <v>#REF!</v>
      </c>
      <c r="AF106" s="16" t="e">
        <f>+IF(AND(#REF!&lt;&gt;" ",#REF!&lt;&gt;" ",),#REF!," ")</f>
        <v>#REF!</v>
      </c>
      <c r="AG106" s="16" t="e">
        <f>+IF(AND(#REF!&lt;&gt;" ",#REF!&lt;&gt;" ",),#REF!," ")</f>
        <v>#REF!</v>
      </c>
      <c r="AH106" s="16" t="e">
        <f>+IF(AND(#REF!&lt;&gt;" ",#REF!&lt;&gt;" ",),#REF!," ")</f>
        <v>#REF!</v>
      </c>
      <c r="AI106" s="16" t="e">
        <f>+IF(AND(#REF!&lt;&gt;" ",#REF!&lt;&gt;" ",),#REF!," ")</f>
        <v>#REF!</v>
      </c>
      <c r="AJ106" s="16" t="e">
        <f>+IF(AND(#REF!&lt;&gt;" ",#REF!&lt;&gt;" ",),#REF!," ")</f>
        <v>#REF!</v>
      </c>
      <c r="AK106" s="16" t="e">
        <f>+IF(AND(#REF!&lt;&gt;" ",#REF!&lt;&gt;" ",),#REF!," ")</f>
        <v>#REF!</v>
      </c>
      <c r="AL106" s="17" t="e">
        <f>+IF(AND(#REF!&lt;&gt;" ",#REF!&lt;&gt;" ",),#REF!," ")</f>
        <v>#REF!</v>
      </c>
      <c r="AM106" s="34"/>
      <c r="AN106" s="34"/>
      <c r="AO106" s="34"/>
      <c r="AP106" s="63"/>
    </row>
    <row r="107" spans="3:42" ht="12.75" hidden="1" customHeight="1" x14ac:dyDescent="0.2">
      <c r="C107" s="62"/>
      <c r="D107" s="20"/>
      <c r="E107" s="57"/>
      <c r="F107" s="57"/>
      <c r="G107" s="57"/>
      <c r="H107" s="57"/>
      <c r="I107" s="11"/>
      <c r="J107" s="11"/>
      <c r="K107" s="11"/>
      <c r="L107" s="11"/>
      <c r="M107" s="11"/>
      <c r="N107" s="11"/>
      <c r="O107" s="15" t="e">
        <f>+IF(#REF!="SI",#REF!," ")</f>
        <v>#REF!</v>
      </c>
      <c r="P107" s="16" t="e">
        <f>+IF(#REF!="SI",#REF!," ")</f>
        <v>#REF!</v>
      </c>
      <c r="Q107" s="17" t="e">
        <f>+IF(#REF!="SI",#REF!," ")</f>
        <v>#REF!</v>
      </c>
      <c r="R107" s="16" t="e">
        <f>+IF(#REF!="SI",#REF!," ")</f>
        <v>#REF!</v>
      </c>
      <c r="S107" s="16" t="e">
        <f>+IF(#REF!="SI",#REF!," ")</f>
        <v>#REF!</v>
      </c>
      <c r="T107" s="16" t="e">
        <f>+IF(#REF!="SI",#REF!," ")</f>
        <v>#REF!</v>
      </c>
      <c r="U107" s="16" t="e">
        <f>+IF(#REF!="SI",#REF!," ")</f>
        <v>#REF!</v>
      </c>
      <c r="V107" s="16" t="e">
        <f>+IF(#REF!="SI",#REF!," ")</f>
        <v>#REF!</v>
      </c>
      <c r="W107" s="16" t="e">
        <f>+IF(#REF!="SI",#REF!," ")</f>
        <v>#REF!</v>
      </c>
      <c r="X107" s="16" t="e">
        <f>+IF(#REF!="SI",#REF!," ")</f>
        <v>#REF!</v>
      </c>
      <c r="Y107" s="16" t="e">
        <f>+IF(#REF!="SI",#REF!," ")</f>
        <v>#REF!</v>
      </c>
      <c r="Z107" s="16" t="e">
        <f>+IF(#REF!="SI",#REF!," ")</f>
        <v>#REF!</v>
      </c>
      <c r="AA107" s="16" t="e">
        <f>+IF(#REF!="SI",IF(AND(#REF!&lt;&gt;" ",#REF!&lt;&gt;" ",O107=" "),#REF!,#REF!),AA106)</f>
        <v>#REF!</v>
      </c>
      <c r="AB107" s="16" t="e">
        <f>+IF(#REF!="SI",IF(AND(#REF!&lt;&gt;" ",#REF!&lt;&gt;" ",P107=" "),#REF!,#REF!),AB106)</f>
        <v>#REF!</v>
      </c>
      <c r="AC107" s="16" t="e">
        <f>+IF(#REF!="SI",IF(AND(#REF!&lt;&gt;" ",#REF!&lt;&gt;" ",Q107=" "),#REF!,#REF!),AC106)</f>
        <v>#REF!</v>
      </c>
      <c r="AD107" s="16" t="e">
        <f>+IF(#REF!="SI",IF(AND(#REF!&lt;&gt;" ",#REF!&lt;&gt;" ",R107=" "),#REF!,#REF!),AD106)</f>
        <v>#REF!</v>
      </c>
      <c r="AE107" s="16" t="e">
        <f>+IF(#REF!="SI",IF(AND(#REF!&lt;&gt;" ",#REF!&lt;&gt;" ",S107=" "),#REF!,#REF!),AE106)</f>
        <v>#REF!</v>
      </c>
      <c r="AF107" s="16" t="e">
        <f>+IF(#REF!="SI",IF(AND(#REF!&lt;&gt;" ",#REF!&lt;&gt;" ",T107=" "),#REF!,#REF!),AF106)</f>
        <v>#REF!</v>
      </c>
      <c r="AG107" s="16" t="e">
        <f>+IF(#REF!="SI",IF(AND(#REF!&lt;&gt;" ",#REF!&lt;&gt;" ",U107=" "),#REF!,#REF!),AG106)</f>
        <v>#REF!</v>
      </c>
      <c r="AH107" s="16" t="e">
        <f>+IF(#REF!="SI",IF(AND(#REF!&lt;&gt;" ",#REF!&lt;&gt;" ",V107=" "),#REF!,#REF!),AH106)</f>
        <v>#REF!</v>
      </c>
      <c r="AI107" s="16" t="e">
        <f>+IF(#REF!="SI",IF(AND(#REF!&lt;&gt;" ",#REF!&lt;&gt;" ",W107=" "),#REF!,#REF!),AI106)</f>
        <v>#REF!</v>
      </c>
      <c r="AJ107" s="16" t="e">
        <f>+IF(#REF!="SI",IF(AND(#REF!&lt;&gt;" ",#REF!&lt;&gt;" ",X107=" "),#REF!,#REF!),AJ106)</f>
        <v>#REF!</v>
      </c>
      <c r="AK107" s="16" t="e">
        <f>+IF(#REF!="SI",IF(AND(#REF!&lt;&gt;" ",#REF!&lt;&gt;" ",Y107=" "),#REF!,#REF!),AK106)</f>
        <v>#REF!</v>
      </c>
      <c r="AL107" s="17" t="e">
        <f>+IF(#REF!="SI",IF(AND(#REF!&lt;&gt;" ",#REF!&lt;&gt;" ",Z107=" "),#REF!,#REF!),AL106)</f>
        <v>#REF!</v>
      </c>
      <c r="AM107" s="34"/>
      <c r="AN107" s="34"/>
      <c r="AO107" s="34"/>
      <c r="AP107" s="63"/>
    </row>
    <row r="108" spans="3:42" ht="12.75" hidden="1" customHeight="1" x14ac:dyDescent="0.2">
      <c r="C108" s="62"/>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63"/>
    </row>
    <row r="109" spans="3:42" ht="12.75" hidden="1" customHeight="1" x14ac:dyDescent="0.2">
      <c r="C109" s="62"/>
      <c r="D109" s="11"/>
      <c r="E109" s="11"/>
      <c r="F109" s="11"/>
      <c r="G109" s="11"/>
      <c r="H109" s="11"/>
      <c r="I109" s="11"/>
      <c r="J109" s="11"/>
      <c r="K109" s="11"/>
      <c r="L109" s="11"/>
      <c r="M109" s="11"/>
      <c r="N109" s="11"/>
      <c r="O109" s="11"/>
      <c r="P109" s="11"/>
      <c r="Q109" s="11"/>
      <c r="R109" s="11" t="s">
        <v>68</v>
      </c>
      <c r="S109" s="11">
        <v>1</v>
      </c>
      <c r="T109" s="57" t="s">
        <v>54</v>
      </c>
      <c r="U109" s="11"/>
      <c r="V109" s="11"/>
      <c r="W109" s="11"/>
      <c r="X109" s="11"/>
      <c r="Y109" s="11"/>
      <c r="Z109" s="11"/>
      <c r="AA109" s="11"/>
      <c r="AB109" s="11"/>
      <c r="AC109" s="11"/>
      <c r="AD109" s="11"/>
      <c r="AE109" s="11"/>
      <c r="AF109" s="11"/>
      <c r="AG109" s="11"/>
      <c r="AH109" s="11"/>
      <c r="AI109" s="11"/>
      <c r="AJ109" s="11"/>
      <c r="AK109" s="11"/>
      <c r="AL109" s="11"/>
      <c r="AM109" s="11"/>
      <c r="AN109" s="11"/>
      <c r="AO109" s="11"/>
      <c r="AP109" s="63"/>
    </row>
    <row r="110" spans="3:42" ht="25.5" hidden="1" customHeight="1" x14ac:dyDescent="0.2">
      <c r="C110" s="62"/>
      <c r="D110" s="11"/>
      <c r="E110" s="11"/>
      <c r="F110" s="11"/>
      <c r="G110" s="11"/>
      <c r="H110" s="11"/>
      <c r="I110" s="11"/>
      <c r="J110" s="11"/>
      <c r="K110" s="11"/>
      <c r="L110" s="11"/>
      <c r="M110" s="11"/>
      <c r="N110" s="11"/>
      <c r="O110" s="11"/>
      <c r="P110" s="11"/>
      <c r="Q110" s="11"/>
      <c r="R110" s="11" t="s">
        <v>69</v>
      </c>
      <c r="S110" s="11">
        <v>2</v>
      </c>
      <c r="T110" s="57" t="s">
        <v>55</v>
      </c>
      <c r="U110" s="11"/>
      <c r="V110" s="11"/>
      <c r="W110" s="11"/>
      <c r="X110" s="11"/>
      <c r="Y110" s="11"/>
      <c r="Z110" s="11"/>
      <c r="AA110" s="11"/>
      <c r="AB110" s="11"/>
      <c r="AC110" s="11"/>
      <c r="AD110" s="11"/>
      <c r="AE110" s="11"/>
      <c r="AF110" s="11"/>
      <c r="AG110" s="11"/>
      <c r="AH110" s="11"/>
      <c r="AI110" s="11"/>
      <c r="AJ110" s="11"/>
      <c r="AK110" s="11"/>
      <c r="AL110" s="11"/>
      <c r="AM110" s="11"/>
      <c r="AN110" s="11"/>
      <c r="AO110" s="11"/>
      <c r="AP110" s="63"/>
    </row>
    <row r="111" spans="3:42" ht="25.5" hidden="1" customHeight="1" x14ac:dyDescent="0.2">
      <c r="C111" s="62"/>
      <c r="D111" s="11"/>
      <c r="E111" s="11"/>
      <c r="F111" s="11"/>
      <c r="G111" s="11"/>
      <c r="H111" s="11"/>
      <c r="I111" s="11"/>
      <c r="J111" s="11"/>
      <c r="K111" s="11"/>
      <c r="L111" s="11"/>
      <c r="M111" s="11"/>
      <c r="N111" s="11"/>
      <c r="O111" s="11"/>
      <c r="P111" s="11"/>
      <c r="Q111" s="11"/>
      <c r="R111" s="11"/>
      <c r="S111" s="11">
        <v>3</v>
      </c>
      <c r="T111" s="57" t="s">
        <v>56</v>
      </c>
      <c r="U111" s="11"/>
      <c r="V111" s="11"/>
      <c r="W111" s="11"/>
      <c r="X111" s="11"/>
      <c r="Y111" s="11"/>
      <c r="Z111" s="11"/>
      <c r="AA111" s="11"/>
      <c r="AB111" s="11"/>
      <c r="AC111" s="11"/>
      <c r="AD111" s="11"/>
      <c r="AE111" s="11"/>
      <c r="AF111" s="11"/>
      <c r="AG111" s="11"/>
      <c r="AH111" s="11"/>
      <c r="AI111" s="11"/>
      <c r="AJ111" s="11"/>
      <c r="AK111" s="11"/>
      <c r="AL111" s="11"/>
      <c r="AM111" s="11"/>
      <c r="AN111" s="11"/>
      <c r="AO111" s="11"/>
      <c r="AP111" s="63"/>
    </row>
    <row r="112" spans="3:42" ht="12.75" hidden="1" customHeight="1" x14ac:dyDescent="0.2">
      <c r="C112" s="62"/>
      <c r="D112" s="11"/>
      <c r="E112" s="11"/>
      <c r="F112" s="11"/>
      <c r="G112" s="11"/>
      <c r="H112" s="11"/>
      <c r="I112" s="11"/>
      <c r="J112" s="11"/>
      <c r="K112" s="11"/>
      <c r="L112" s="11"/>
      <c r="M112" s="11"/>
      <c r="N112" s="11"/>
      <c r="O112" s="11"/>
      <c r="P112" s="11"/>
      <c r="Q112" s="11"/>
      <c r="R112" s="11"/>
      <c r="S112" s="11">
        <v>4</v>
      </c>
      <c r="T112" s="57" t="s">
        <v>57</v>
      </c>
      <c r="U112" s="11"/>
      <c r="V112" s="11"/>
      <c r="W112" s="11"/>
      <c r="X112" s="11"/>
      <c r="Y112" s="11"/>
      <c r="Z112" s="11"/>
      <c r="AA112" s="11"/>
      <c r="AB112" s="11"/>
      <c r="AC112" s="11"/>
      <c r="AD112" s="11"/>
      <c r="AE112" s="11"/>
      <c r="AF112" s="11"/>
      <c r="AG112" s="11"/>
      <c r="AH112" s="11"/>
      <c r="AI112" s="11"/>
      <c r="AJ112" s="11"/>
      <c r="AK112" s="11"/>
      <c r="AL112" s="11"/>
      <c r="AM112" s="11"/>
      <c r="AN112" s="11"/>
      <c r="AO112" s="11"/>
      <c r="AP112" s="63"/>
    </row>
    <row r="113" spans="3:42" ht="12.75" hidden="1" customHeight="1" x14ac:dyDescent="0.2">
      <c r="C113" s="62"/>
      <c r="D113" s="11"/>
      <c r="E113" s="11"/>
      <c r="F113" s="11"/>
      <c r="G113" s="11"/>
      <c r="H113" s="11"/>
      <c r="I113" s="11"/>
      <c r="J113" s="11"/>
      <c r="K113" s="11"/>
      <c r="L113" s="11"/>
      <c r="M113" s="11"/>
      <c r="N113" s="11"/>
      <c r="O113" s="11"/>
      <c r="P113" s="11"/>
      <c r="Q113" s="11"/>
      <c r="R113" s="11"/>
      <c r="S113" s="11">
        <v>5</v>
      </c>
      <c r="T113" s="57" t="s">
        <v>58</v>
      </c>
      <c r="U113" s="11"/>
      <c r="V113" s="11"/>
      <c r="W113" s="11"/>
      <c r="X113" s="11"/>
      <c r="Y113" s="11"/>
      <c r="Z113" s="11"/>
      <c r="AA113" s="11"/>
      <c r="AB113" s="11"/>
      <c r="AC113" s="11"/>
      <c r="AD113" s="11"/>
      <c r="AE113" s="11"/>
      <c r="AF113" s="11"/>
      <c r="AG113" s="11"/>
      <c r="AH113" s="11"/>
      <c r="AI113" s="11"/>
      <c r="AJ113" s="11"/>
      <c r="AK113" s="11"/>
      <c r="AL113" s="11"/>
      <c r="AM113" s="11"/>
      <c r="AN113" s="11"/>
      <c r="AO113" s="11"/>
      <c r="AP113" s="63"/>
    </row>
    <row r="114" spans="3:42" ht="12.75" hidden="1" customHeight="1" x14ac:dyDescent="0.2">
      <c r="C114" s="62"/>
      <c r="D114" s="11"/>
      <c r="E114" s="11"/>
      <c r="F114" s="11"/>
      <c r="G114" s="11"/>
      <c r="H114" s="11"/>
      <c r="I114" s="11"/>
      <c r="J114" s="11"/>
      <c r="K114" s="11"/>
      <c r="L114" s="11"/>
      <c r="M114" s="11"/>
      <c r="N114" s="11"/>
      <c r="O114" s="11"/>
      <c r="P114" s="11"/>
      <c r="Q114" s="11"/>
      <c r="R114" s="11"/>
      <c r="S114" s="11">
        <v>6</v>
      </c>
      <c r="T114" s="57" t="s">
        <v>59</v>
      </c>
      <c r="U114" s="11"/>
      <c r="V114" s="11"/>
      <c r="W114" s="11"/>
      <c r="X114" s="11"/>
      <c r="Y114" s="11"/>
      <c r="Z114" s="11"/>
      <c r="AA114" s="11"/>
      <c r="AB114" s="11"/>
      <c r="AC114" s="11"/>
      <c r="AD114" s="11"/>
      <c r="AE114" s="11"/>
      <c r="AF114" s="11"/>
      <c r="AG114" s="11"/>
      <c r="AH114" s="11"/>
      <c r="AI114" s="11"/>
      <c r="AJ114" s="11"/>
      <c r="AK114" s="11"/>
      <c r="AL114" s="11"/>
      <c r="AM114" s="11"/>
      <c r="AN114" s="11"/>
      <c r="AO114" s="11"/>
      <c r="AP114" s="63"/>
    </row>
    <row r="115" spans="3:42" ht="12.75" hidden="1" customHeight="1" x14ac:dyDescent="0.2">
      <c r="C115" s="62"/>
      <c r="D115" s="11"/>
      <c r="E115" s="11"/>
      <c r="F115" s="11"/>
      <c r="G115" s="11"/>
      <c r="H115" s="11"/>
      <c r="I115" s="11"/>
      <c r="J115" s="11"/>
      <c r="K115" s="11"/>
      <c r="L115" s="11"/>
      <c r="M115" s="11"/>
      <c r="N115" s="11"/>
      <c r="O115" s="11"/>
      <c r="P115" s="11"/>
      <c r="Q115" s="11"/>
      <c r="R115" s="11"/>
      <c r="S115" s="11">
        <v>7</v>
      </c>
      <c r="T115" s="57" t="s">
        <v>60</v>
      </c>
      <c r="U115" s="11"/>
      <c r="V115" s="11"/>
      <c r="W115" s="11"/>
      <c r="X115" s="11"/>
      <c r="Y115" s="11"/>
      <c r="Z115" s="11"/>
      <c r="AA115" s="11"/>
      <c r="AB115" s="11"/>
      <c r="AC115" s="11"/>
      <c r="AD115" s="11"/>
      <c r="AE115" s="11"/>
      <c r="AF115" s="11"/>
      <c r="AG115" s="11"/>
      <c r="AH115" s="11"/>
      <c r="AI115" s="11"/>
      <c r="AJ115" s="11"/>
      <c r="AK115" s="11"/>
      <c r="AL115" s="11"/>
      <c r="AM115" s="11"/>
      <c r="AN115" s="11"/>
      <c r="AO115" s="11"/>
      <c r="AP115" s="63"/>
    </row>
    <row r="116" spans="3:42" ht="25.5" hidden="1" customHeight="1" x14ac:dyDescent="0.2">
      <c r="C116" s="62"/>
      <c r="D116" s="11"/>
      <c r="E116" s="11"/>
      <c r="F116" s="11"/>
      <c r="G116" s="11"/>
      <c r="H116" s="11"/>
      <c r="I116" s="11"/>
      <c r="J116" s="11"/>
      <c r="K116" s="11"/>
      <c r="L116" s="11"/>
      <c r="M116" s="11"/>
      <c r="N116" s="11"/>
      <c r="O116" s="11"/>
      <c r="P116" s="11"/>
      <c r="Q116" s="11"/>
      <c r="R116" s="11"/>
      <c r="S116" s="11">
        <v>8</v>
      </c>
      <c r="T116" s="57" t="s">
        <v>61</v>
      </c>
      <c r="U116" s="11"/>
      <c r="V116" s="11"/>
      <c r="W116" s="11"/>
      <c r="X116" s="11"/>
      <c r="Y116" s="11"/>
      <c r="Z116" s="11"/>
      <c r="AA116" s="11"/>
      <c r="AB116" s="11"/>
      <c r="AC116" s="11"/>
      <c r="AD116" s="11"/>
      <c r="AE116" s="11"/>
      <c r="AF116" s="11"/>
      <c r="AG116" s="11"/>
      <c r="AH116" s="11"/>
      <c r="AI116" s="11"/>
      <c r="AJ116" s="11"/>
      <c r="AK116" s="11"/>
      <c r="AL116" s="11"/>
      <c r="AM116" s="11"/>
      <c r="AN116" s="11"/>
      <c r="AO116" s="11"/>
      <c r="AP116" s="63"/>
    </row>
    <row r="117" spans="3:42" ht="25.5" hidden="1" customHeight="1" x14ac:dyDescent="0.2">
      <c r="C117" s="62"/>
      <c r="D117" s="11"/>
      <c r="E117" s="11"/>
      <c r="F117" s="11"/>
      <c r="G117" s="11"/>
      <c r="H117" s="11"/>
      <c r="I117" s="11"/>
      <c r="J117" s="11"/>
      <c r="K117" s="11"/>
      <c r="L117" s="11"/>
      <c r="M117" s="11"/>
      <c r="N117" s="11"/>
      <c r="O117" s="11"/>
      <c r="P117" s="11"/>
      <c r="Q117" s="11"/>
      <c r="R117" s="11"/>
      <c r="S117" s="11">
        <v>9</v>
      </c>
      <c r="T117" s="57" t="s">
        <v>62</v>
      </c>
      <c r="U117" s="11"/>
      <c r="V117" s="11"/>
      <c r="W117" s="11"/>
      <c r="X117" s="11"/>
      <c r="Y117" s="11"/>
      <c r="Z117" s="11"/>
      <c r="AA117" s="11"/>
      <c r="AB117" s="11"/>
      <c r="AC117" s="11"/>
      <c r="AD117" s="11"/>
      <c r="AE117" s="11"/>
      <c r="AF117" s="11"/>
      <c r="AG117" s="11"/>
      <c r="AH117" s="11"/>
      <c r="AI117" s="11"/>
      <c r="AJ117" s="11"/>
      <c r="AK117" s="11"/>
      <c r="AL117" s="11"/>
      <c r="AM117" s="11"/>
      <c r="AN117" s="11"/>
      <c r="AO117" s="11"/>
      <c r="AP117" s="63"/>
    </row>
    <row r="118" spans="3:42" ht="25.5" hidden="1" customHeight="1" x14ac:dyDescent="0.2">
      <c r="C118" s="62"/>
      <c r="D118" s="11"/>
      <c r="E118" s="11"/>
      <c r="F118" s="11"/>
      <c r="G118" s="11"/>
      <c r="H118" s="11"/>
      <c r="I118" s="11"/>
      <c r="J118" s="11"/>
      <c r="K118" s="11"/>
      <c r="L118" s="11"/>
      <c r="M118" s="11"/>
      <c r="N118" s="11"/>
      <c r="O118" s="11"/>
      <c r="P118" s="11"/>
      <c r="Q118" s="11"/>
      <c r="R118" s="11"/>
      <c r="S118" s="11">
        <v>10</v>
      </c>
      <c r="T118" s="57" t="s">
        <v>63</v>
      </c>
      <c r="U118" s="11"/>
      <c r="V118" s="11"/>
      <c r="W118" s="11"/>
      <c r="X118" s="11"/>
      <c r="Y118" s="11"/>
      <c r="Z118" s="11"/>
      <c r="AA118" s="11"/>
      <c r="AB118" s="11"/>
      <c r="AC118" s="11"/>
      <c r="AD118" s="11"/>
      <c r="AE118" s="11"/>
      <c r="AF118" s="11"/>
      <c r="AG118" s="11"/>
      <c r="AH118" s="11"/>
      <c r="AI118" s="11"/>
      <c r="AJ118" s="11"/>
      <c r="AK118" s="11"/>
      <c r="AL118" s="11"/>
      <c r="AM118" s="11"/>
      <c r="AN118" s="11"/>
      <c r="AO118" s="11"/>
      <c r="AP118" s="63"/>
    </row>
    <row r="119" spans="3:42" ht="25.5" hidden="1" customHeight="1" x14ac:dyDescent="0.2">
      <c r="C119" s="62"/>
      <c r="D119" s="11"/>
      <c r="E119" s="11"/>
      <c r="F119" s="11"/>
      <c r="G119" s="11"/>
      <c r="H119" s="11"/>
      <c r="I119" s="11"/>
      <c r="J119" s="11"/>
      <c r="K119" s="11"/>
      <c r="L119" s="11"/>
      <c r="M119" s="11"/>
      <c r="N119" s="11"/>
      <c r="O119" s="11"/>
      <c r="P119" s="11"/>
      <c r="Q119" s="11"/>
      <c r="R119" s="11"/>
      <c r="S119" s="11">
        <v>11</v>
      </c>
      <c r="T119" s="57" t="s">
        <v>64</v>
      </c>
      <c r="U119" s="11"/>
      <c r="V119" s="11"/>
      <c r="W119" s="11"/>
      <c r="X119" s="11"/>
      <c r="Y119" s="11"/>
      <c r="Z119" s="11"/>
      <c r="AA119" s="11"/>
      <c r="AB119" s="11"/>
      <c r="AC119" s="11"/>
      <c r="AD119" s="11"/>
      <c r="AE119" s="11"/>
      <c r="AF119" s="11"/>
      <c r="AG119" s="11"/>
      <c r="AH119" s="11"/>
      <c r="AI119" s="11"/>
      <c r="AJ119" s="11"/>
      <c r="AK119" s="11"/>
      <c r="AL119" s="11"/>
      <c r="AM119" s="11"/>
      <c r="AN119" s="11"/>
      <c r="AO119" s="11"/>
      <c r="AP119" s="63"/>
    </row>
    <row r="120" spans="3:42" ht="25.5" hidden="1" customHeight="1" x14ac:dyDescent="0.2">
      <c r="C120" s="62"/>
      <c r="D120" s="11"/>
      <c r="E120" s="11"/>
      <c r="F120" s="11"/>
      <c r="G120" s="11"/>
      <c r="H120" s="11"/>
      <c r="I120" s="11"/>
      <c r="J120" s="11"/>
      <c r="K120" s="11"/>
      <c r="L120" s="11"/>
      <c r="M120" s="11"/>
      <c r="N120" s="11"/>
      <c r="O120" s="11"/>
      <c r="P120" s="11"/>
      <c r="Q120" s="11"/>
      <c r="R120" s="11"/>
      <c r="S120" s="11">
        <v>12</v>
      </c>
      <c r="T120" s="57" t="s">
        <v>65</v>
      </c>
      <c r="U120" s="11"/>
      <c r="V120" s="11"/>
      <c r="W120" s="11"/>
      <c r="X120" s="11"/>
      <c r="Y120" s="11"/>
      <c r="Z120" s="11"/>
      <c r="AA120" s="11"/>
      <c r="AB120" s="11"/>
      <c r="AC120" s="11"/>
      <c r="AD120" s="11"/>
      <c r="AE120" s="11"/>
      <c r="AF120" s="11"/>
      <c r="AG120" s="11"/>
      <c r="AH120" s="11"/>
      <c r="AI120" s="11"/>
      <c r="AJ120" s="11"/>
      <c r="AK120" s="11"/>
      <c r="AL120" s="11"/>
      <c r="AM120" s="11"/>
      <c r="AN120" s="11"/>
      <c r="AO120" s="11"/>
      <c r="AP120" s="63"/>
    </row>
    <row r="121" spans="3:42" ht="12.75" hidden="1" customHeight="1" x14ac:dyDescent="0.2">
      <c r="C121" s="62"/>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63"/>
    </row>
    <row r="122" spans="3:42" ht="12.75" hidden="1" customHeight="1" x14ac:dyDescent="0.2">
      <c r="C122" s="62"/>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63"/>
    </row>
    <row r="123" spans="3:42" x14ac:dyDescent="0.2">
      <c r="C123" s="86"/>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8"/>
    </row>
    <row r="125" spans="3:42" x14ac:dyDescent="0.2">
      <c r="C125" s="58"/>
      <c r="D125" s="59"/>
      <c r="E125" s="59"/>
      <c r="F125" s="59"/>
      <c r="G125" s="59"/>
      <c r="H125" s="59"/>
      <c r="I125" s="59"/>
      <c r="J125" s="59"/>
      <c r="K125" s="59"/>
      <c r="L125" s="59"/>
      <c r="M125" s="59"/>
      <c r="N125" s="59"/>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1"/>
    </row>
    <row r="126" spans="3:42" ht="19.5" customHeight="1" x14ac:dyDescent="0.2">
      <c r="C126" s="62"/>
      <c r="D126" s="143" t="s">
        <v>75</v>
      </c>
      <c r="E126" s="147"/>
      <c r="F126" s="147"/>
      <c r="G126" s="147"/>
      <c r="H126" s="147"/>
      <c r="I126" s="147"/>
      <c r="J126" s="147"/>
      <c r="K126" s="147"/>
      <c r="L126" s="147"/>
      <c r="M126" s="147"/>
      <c r="N126" s="147"/>
      <c r="O126" s="147"/>
      <c r="P126" s="147"/>
      <c r="Q126" s="147"/>
      <c r="R126" s="142"/>
      <c r="S126" s="148" t="s">
        <v>2308</v>
      </c>
      <c r="T126" s="148"/>
      <c r="U126" s="148"/>
      <c r="V126" s="148"/>
      <c r="W126" s="148"/>
      <c r="X126" s="148"/>
      <c r="Y126" s="148"/>
      <c r="Z126" s="148"/>
      <c r="AA126" s="11"/>
      <c r="AB126" s="11"/>
      <c r="AC126" s="11"/>
      <c r="AD126" s="11"/>
      <c r="AE126" s="11"/>
      <c r="AF126" s="11"/>
      <c r="AG126" s="11"/>
      <c r="AH126" s="11"/>
      <c r="AI126" s="11"/>
      <c r="AJ126" s="11"/>
      <c r="AK126" s="11"/>
      <c r="AL126" s="11"/>
      <c r="AM126" s="11"/>
      <c r="AN126" s="11"/>
      <c r="AO126" s="11"/>
      <c r="AP126" s="63"/>
    </row>
    <row r="127" spans="3:42" x14ac:dyDescent="0.2">
      <c r="C127" s="62"/>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63"/>
    </row>
    <row r="128" spans="3:42" ht="3" customHeight="1" x14ac:dyDescent="0.2">
      <c r="C128" s="62"/>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63"/>
    </row>
    <row r="129" spans="3:42" ht="19.5" customHeight="1" x14ac:dyDescent="0.2">
      <c r="C129" s="62"/>
      <c r="D129" s="11"/>
      <c r="E129" s="11"/>
      <c r="F129" s="11"/>
      <c r="G129" s="11"/>
      <c r="H129" s="11"/>
      <c r="I129" s="11"/>
      <c r="J129" s="11"/>
      <c r="K129" s="11"/>
      <c r="L129" s="11"/>
      <c r="M129" s="11"/>
      <c r="N129" s="11"/>
      <c r="O129" s="144" t="s">
        <v>73</v>
      </c>
      <c r="P129" s="144"/>
      <c r="Q129" s="144"/>
      <c r="R129" s="144"/>
      <c r="S129" s="144"/>
      <c r="T129" s="144"/>
      <c r="U129" s="144"/>
      <c r="V129" s="144"/>
      <c r="W129" s="144"/>
      <c r="X129" s="144"/>
      <c r="Y129" s="144"/>
      <c r="Z129" s="144"/>
      <c r="AA129" s="145" t="s">
        <v>45</v>
      </c>
      <c r="AB129" s="145"/>
      <c r="AC129" s="145"/>
      <c r="AD129" s="145"/>
      <c r="AE129" s="145"/>
      <c r="AF129" s="145"/>
      <c r="AG129" s="145"/>
      <c r="AH129" s="145"/>
      <c r="AI129" s="145"/>
      <c r="AJ129" s="145"/>
      <c r="AK129" s="145"/>
      <c r="AL129" s="146"/>
      <c r="AM129" s="30"/>
      <c r="AN129" s="30"/>
      <c r="AO129" s="30"/>
      <c r="AP129" s="63"/>
    </row>
    <row r="130" spans="3:42" ht="38.25" customHeight="1" x14ac:dyDescent="0.2">
      <c r="C130" s="62"/>
      <c r="D130" s="64" t="s">
        <v>46</v>
      </c>
      <c r="E130" s="65" t="s">
        <v>47</v>
      </c>
      <c r="F130" s="65" t="s">
        <v>48</v>
      </c>
      <c r="G130" s="52" t="s">
        <v>49</v>
      </c>
      <c r="H130" s="13"/>
      <c r="I130" s="13"/>
      <c r="J130" s="98" t="s">
        <v>50</v>
      </c>
      <c r="K130" s="98" t="s">
        <v>51</v>
      </c>
      <c r="L130" s="98" t="s">
        <v>52</v>
      </c>
      <c r="M130" s="98" t="s">
        <v>53</v>
      </c>
      <c r="N130" s="21"/>
      <c r="O130" s="99" t="s">
        <v>54</v>
      </c>
      <c r="P130" s="100" t="s">
        <v>55</v>
      </c>
      <c r="Q130" s="100" t="s">
        <v>56</v>
      </c>
      <c r="R130" s="100" t="s">
        <v>57</v>
      </c>
      <c r="S130" s="100" t="s">
        <v>58</v>
      </c>
      <c r="T130" s="100" t="s">
        <v>59</v>
      </c>
      <c r="U130" s="100" t="s">
        <v>60</v>
      </c>
      <c r="V130" s="100" t="s">
        <v>61</v>
      </c>
      <c r="W130" s="100" t="s">
        <v>62</v>
      </c>
      <c r="X130" s="100" t="s">
        <v>63</v>
      </c>
      <c r="Y130" s="100" t="s">
        <v>64</v>
      </c>
      <c r="Z130" s="100" t="s">
        <v>65</v>
      </c>
      <c r="AA130" s="89" t="s">
        <v>54</v>
      </c>
      <c r="AB130" s="89" t="s">
        <v>55</v>
      </c>
      <c r="AC130" s="89" t="s">
        <v>56</v>
      </c>
      <c r="AD130" s="89" t="s">
        <v>57</v>
      </c>
      <c r="AE130" s="89" t="s">
        <v>58</v>
      </c>
      <c r="AF130" s="89" t="s">
        <v>59</v>
      </c>
      <c r="AG130" s="89" t="s">
        <v>60</v>
      </c>
      <c r="AH130" s="89" t="s">
        <v>61</v>
      </c>
      <c r="AI130" s="89" t="s">
        <v>62</v>
      </c>
      <c r="AJ130" s="89" t="s">
        <v>63</v>
      </c>
      <c r="AK130" s="89" t="s">
        <v>64</v>
      </c>
      <c r="AL130" s="90" t="s">
        <v>65</v>
      </c>
      <c r="AM130" s="89"/>
      <c r="AN130" s="100" t="s">
        <v>66</v>
      </c>
      <c r="AO130" s="82"/>
      <c r="AP130" s="63"/>
    </row>
    <row r="131" spans="3:42" ht="14.25" hidden="1" customHeight="1" x14ac:dyDescent="0.2">
      <c r="C131" s="62"/>
      <c r="D131" s="4"/>
      <c r="E131" s="11"/>
      <c r="F131" s="11"/>
      <c r="G131" s="11"/>
      <c r="H131" s="12" t="s">
        <v>24</v>
      </c>
      <c r="I131" s="12"/>
      <c r="J131" s="12"/>
      <c r="K131" s="12"/>
      <c r="L131" s="12"/>
      <c r="M131" s="12"/>
      <c r="N131" s="12"/>
      <c r="O131" s="12" t="str">
        <f>+IF(($F136=O$13),1,IF(H131=" "," ",IF(($E136-SUM($H131:H131))&gt;0,1," ")))</f>
        <v xml:space="preserve"> </v>
      </c>
      <c r="P131" s="12" t="str">
        <f>+IF(($F136=P$13),1,IF(O131=" "," ",IF(($E136-SUM($H131:O131))&gt;0,1," ")))</f>
        <v xml:space="preserve"> </v>
      </c>
      <c r="Q131" s="12" t="str">
        <f>+IF(($F136=Q$13),1,IF(P131=" "," ",IF(($E136-SUM($H131:P131))&gt;0,1," ")))</f>
        <v xml:space="preserve"> </v>
      </c>
      <c r="R131" s="12" t="str">
        <f>+IF(($F136=R$13),1,IF(Q131=" "," ",IF(($E136-SUM($H131:Q131))&gt;0,1," ")))</f>
        <v xml:space="preserve"> </v>
      </c>
      <c r="S131" s="12" t="str">
        <f>+IF(($F136=S$13),1,IF(R131=" "," ",IF(($E136-SUM($H131:R131))&gt;0,1," ")))</f>
        <v xml:space="preserve"> </v>
      </c>
      <c r="T131" s="12" t="str">
        <f>+IF(($F136=T$13),1,IF(S131=" "," ",IF(($E136-SUM($H131:S131))&gt;0,1," ")))</f>
        <v xml:space="preserve"> </v>
      </c>
      <c r="U131" s="12">
        <f>+IF(($F136=U$13),1,IF(T131=" "," ",IF(($E136-SUM($H131:T131))&gt;0,1," ")))</f>
        <v>1</v>
      </c>
      <c r="V131" s="12" t="str">
        <f>+IF(($F136=V$13),1,IF(U131=" "," ",IF(($E136-SUM($H131:U131))&gt;0,1," ")))</f>
        <v xml:space="preserve"> </v>
      </c>
      <c r="W131" s="12" t="str">
        <f>+IF(($F136=W$13),1,IF(V131=" "," ",IF(($E136-SUM($H131:V131))&gt;0,1," ")))</f>
        <v xml:space="preserve"> </v>
      </c>
      <c r="X131" s="12" t="str">
        <f>+IF(($F136=X$13),1,IF(W131=" "," ",IF(($E136-SUM($H131:W131))&gt;0,1," ")))</f>
        <v xml:space="preserve"> </v>
      </c>
      <c r="Y131" s="12" t="str">
        <f>+IF(($F136=Y$13),1,IF(X131=" "," ",IF(($E136-SUM($H131:X131))&gt;0,1," ")))</f>
        <v xml:space="preserve"> </v>
      </c>
      <c r="Z131" s="12" t="str">
        <f>+IF(($F136=Z$13),1,IF(Y131=" "," ",IF(($E136-SUM($H131:Y131))&gt;0,1," ")))</f>
        <v xml:space="preserve"> </v>
      </c>
      <c r="AA131" s="12" t="str">
        <f>+IF(($F136=AA$13),1,IF(Z131=" "," ",IF(($E136-SUM($H131:Z131))&gt;0,1," ")))</f>
        <v xml:space="preserve"> </v>
      </c>
      <c r="AB131" s="12" t="str">
        <f>+IF(($F136=AB$13),1,IF(AA131=" "," ",IF(($E136-SUM($H131:AA131))&gt;0,1," ")))</f>
        <v xml:space="preserve"> </v>
      </c>
      <c r="AC131" s="12" t="str">
        <f>+IF(($F136=AC$13),1,IF(AB131=" "," ",IF(($E136-SUM($H131:AB131))&gt;0,1," ")))</f>
        <v xml:space="preserve"> </v>
      </c>
      <c r="AD131" s="12" t="str">
        <f>+IF(($F136=AD$13),1,IF(AC131=" "," ",IF(($E136-SUM($H131:AC131))&gt;0,1," ")))</f>
        <v xml:space="preserve"> </v>
      </c>
      <c r="AE131" s="12" t="str">
        <f>+IF(($F136=AE$13),1,IF(AD131=" "," ",IF(($E136-SUM($H131:AD131))&gt;0,1," ")))</f>
        <v xml:space="preserve"> </v>
      </c>
      <c r="AF131" s="12" t="str">
        <f>+IF(($F136=AF$13),1,IF(AE131=" "," ",IF(($E136-SUM($H131:AE131))&gt;0,1," ")))</f>
        <v xml:space="preserve"> </v>
      </c>
      <c r="AG131" s="12">
        <f>+IF(($F136=AG$13),1,IF(AF131=" "," ",IF(($E136-SUM($H131:AF131))&gt;0,1," ")))</f>
        <v>1</v>
      </c>
      <c r="AH131" s="12" t="str">
        <f>+IF(($F136=AH$13),1,IF(AG131=" "," ",IF(($E136-SUM($H131:AG131))&gt;0,1," ")))</f>
        <v xml:space="preserve"> </v>
      </c>
      <c r="AI131" s="12" t="str">
        <f>+IF(($F136=AI$13),1,IF(AH131=" "," ",IF(($E136-SUM($H131:AH131))&gt;0,1," ")))</f>
        <v xml:space="preserve"> </v>
      </c>
      <c r="AJ131" s="12" t="str">
        <f>+IF(($F136=AJ$13),1,IF(AI131=" "," ",IF(($E136-SUM($H131:AI131))&gt;0,1," ")))</f>
        <v xml:space="preserve"> </v>
      </c>
      <c r="AK131" s="12" t="str">
        <f>+IF(($F136=AK$13),1,IF(AJ131=" "," ",IF(($E136-SUM($H131:AJ131))&gt;0,1," ")))</f>
        <v xml:space="preserve"> </v>
      </c>
      <c r="AL131" s="18" t="str">
        <f>+IF(($F136=AL$13),1,IF(AK131=" "," ",IF(($E136-SUM($H131:AK131))&gt;0,1," ")))</f>
        <v xml:space="preserve"> </v>
      </c>
      <c r="AM131" s="11"/>
      <c r="AN131" s="11"/>
      <c r="AO131" s="11"/>
      <c r="AP131" s="63"/>
    </row>
    <row r="132" spans="3:42" ht="14.25" hidden="1" customHeight="1" x14ac:dyDescent="0.2">
      <c r="C132" s="71"/>
      <c r="D132" s="25"/>
      <c r="E132" s="57"/>
      <c r="F132" s="57"/>
      <c r="G132" s="57"/>
      <c r="H132" s="57"/>
      <c r="I132" s="57"/>
      <c r="J132" s="57"/>
      <c r="K132" s="57"/>
      <c r="L132" s="57"/>
      <c r="M132" s="57"/>
      <c r="N132" s="57"/>
      <c r="O132" s="57"/>
      <c r="P132" s="57"/>
      <c r="Q132" s="57"/>
      <c r="R132" s="57"/>
      <c r="S132" s="57"/>
      <c r="T132" s="57"/>
      <c r="U132" s="57"/>
      <c r="V132" s="57"/>
      <c r="W132" s="57"/>
      <c r="X132" s="57"/>
      <c r="Y132" s="57"/>
      <c r="Z132" s="57"/>
      <c r="AA132" s="57" t="str">
        <f t="shared" ref="AA132:AL132" si="21">+O131</f>
        <v xml:space="preserve"> </v>
      </c>
      <c r="AB132" s="57" t="str">
        <f t="shared" si="21"/>
        <v xml:space="preserve"> </v>
      </c>
      <c r="AC132" s="57" t="str">
        <f t="shared" si="21"/>
        <v xml:space="preserve"> </v>
      </c>
      <c r="AD132" s="57" t="str">
        <f t="shared" si="21"/>
        <v xml:space="preserve"> </v>
      </c>
      <c r="AE132" s="57" t="str">
        <f t="shared" si="21"/>
        <v xml:space="preserve"> </v>
      </c>
      <c r="AF132" s="57" t="str">
        <f t="shared" si="21"/>
        <v xml:space="preserve"> </v>
      </c>
      <c r="AG132" s="57">
        <f t="shared" si="21"/>
        <v>1</v>
      </c>
      <c r="AH132" s="57" t="str">
        <f t="shared" si="21"/>
        <v xml:space="preserve"> </v>
      </c>
      <c r="AI132" s="57" t="str">
        <f t="shared" si="21"/>
        <v xml:space="preserve"> </v>
      </c>
      <c r="AJ132" s="57" t="str">
        <f t="shared" si="21"/>
        <v xml:space="preserve"> </v>
      </c>
      <c r="AK132" s="57" t="str">
        <f t="shared" si="21"/>
        <v xml:space="preserve"> </v>
      </c>
      <c r="AL132" s="55" t="str">
        <f t="shared" si="21"/>
        <v xml:space="preserve"> </v>
      </c>
      <c r="AM132" s="11"/>
      <c r="AN132" s="11"/>
      <c r="AO132" s="11"/>
      <c r="AP132" s="63"/>
    </row>
    <row r="133" spans="3:42" ht="14.25" hidden="1" customHeight="1" x14ac:dyDescent="0.2">
      <c r="C133" s="71"/>
      <c r="D133" s="25"/>
      <c r="E133" s="57"/>
      <c r="F133" s="57"/>
      <c r="G133" s="57"/>
      <c r="H133" s="57"/>
      <c r="I133" s="57"/>
      <c r="J133" s="57"/>
      <c r="K133" s="57"/>
      <c r="L133" s="57"/>
      <c r="M133" s="57"/>
      <c r="N133" s="57"/>
      <c r="O133" s="57" t="str">
        <f t="shared" ref="O133:Z133" si="22">+IF(AND(O131&lt;&gt;" ",AA131&lt;&gt;" ",),O131," ")</f>
        <v xml:space="preserve"> </v>
      </c>
      <c r="P133" s="57" t="str">
        <f t="shared" si="22"/>
        <v xml:space="preserve"> </v>
      </c>
      <c r="Q133" s="57" t="str">
        <f t="shared" si="22"/>
        <v xml:space="preserve"> </v>
      </c>
      <c r="R133" s="57" t="str">
        <f t="shared" si="22"/>
        <v xml:space="preserve"> </v>
      </c>
      <c r="S133" s="57" t="str">
        <f t="shared" si="22"/>
        <v xml:space="preserve"> </v>
      </c>
      <c r="T133" s="57" t="str">
        <f t="shared" si="22"/>
        <v xml:space="preserve"> </v>
      </c>
      <c r="U133" s="57" t="str">
        <f t="shared" si="22"/>
        <v xml:space="preserve"> </v>
      </c>
      <c r="V133" s="57" t="str">
        <f t="shared" si="22"/>
        <v xml:space="preserve"> </v>
      </c>
      <c r="W133" s="57" t="str">
        <f t="shared" si="22"/>
        <v xml:space="preserve"> </v>
      </c>
      <c r="X133" s="57" t="str">
        <f t="shared" si="22"/>
        <v xml:space="preserve"> </v>
      </c>
      <c r="Y133" s="57" t="str">
        <f t="shared" si="22"/>
        <v xml:space="preserve"> </v>
      </c>
      <c r="Z133" s="57" t="str">
        <f t="shared" si="22"/>
        <v xml:space="preserve"> </v>
      </c>
      <c r="AA133" s="57" t="str">
        <f t="shared" ref="AA133:AL133" si="23">+IF(AND(AA132&lt;&gt;" ",O131&lt;&gt;" ",),AA131," ")</f>
        <v xml:space="preserve"> </v>
      </c>
      <c r="AB133" s="57" t="str">
        <f t="shared" si="23"/>
        <v xml:space="preserve"> </v>
      </c>
      <c r="AC133" s="57" t="str">
        <f t="shared" si="23"/>
        <v xml:space="preserve"> </v>
      </c>
      <c r="AD133" s="57" t="str">
        <f t="shared" si="23"/>
        <v xml:space="preserve"> </v>
      </c>
      <c r="AE133" s="57" t="str">
        <f t="shared" si="23"/>
        <v xml:space="preserve"> </v>
      </c>
      <c r="AF133" s="57" t="str">
        <f t="shared" si="23"/>
        <v xml:space="preserve"> </v>
      </c>
      <c r="AG133" s="57" t="str">
        <f t="shared" si="23"/>
        <v xml:space="preserve"> </v>
      </c>
      <c r="AH133" s="57" t="str">
        <f t="shared" si="23"/>
        <v xml:space="preserve"> </v>
      </c>
      <c r="AI133" s="57" t="str">
        <f t="shared" si="23"/>
        <v xml:space="preserve"> </v>
      </c>
      <c r="AJ133" s="57" t="str">
        <f t="shared" si="23"/>
        <v xml:space="preserve"> </v>
      </c>
      <c r="AK133" s="57" t="str">
        <f t="shared" si="23"/>
        <v xml:space="preserve"> </v>
      </c>
      <c r="AL133" s="55" t="str">
        <f t="shared" si="23"/>
        <v xml:space="preserve"> </v>
      </c>
      <c r="AM133" s="11"/>
      <c r="AN133" s="11"/>
      <c r="AO133" s="11"/>
      <c r="AP133" s="63"/>
    </row>
    <row r="134" spans="3:42" ht="14.25" hidden="1" customHeight="1" x14ac:dyDescent="0.2">
      <c r="C134" s="71"/>
      <c r="D134" s="26"/>
      <c r="E134" s="14"/>
      <c r="F134" s="14"/>
      <c r="G134" s="14"/>
      <c r="H134" s="57"/>
      <c r="I134" s="14"/>
      <c r="J134" s="14"/>
      <c r="K134" s="14"/>
      <c r="L134" s="14"/>
      <c r="M134" s="14"/>
      <c r="N134" s="14"/>
      <c r="O134" s="14" t="str">
        <f t="shared" ref="O134:Z134" si="24">+IF($G$19="SI",O131," ")</f>
        <v xml:space="preserve"> </v>
      </c>
      <c r="P134" s="14" t="str">
        <f t="shared" si="24"/>
        <v xml:space="preserve"> </v>
      </c>
      <c r="Q134" s="14" t="str">
        <f t="shared" si="24"/>
        <v xml:space="preserve"> </v>
      </c>
      <c r="R134" s="14" t="str">
        <f t="shared" si="24"/>
        <v xml:space="preserve"> </v>
      </c>
      <c r="S134" s="14" t="str">
        <f t="shared" si="24"/>
        <v xml:space="preserve"> </v>
      </c>
      <c r="T134" s="14" t="str">
        <f t="shared" si="24"/>
        <v xml:space="preserve"> </v>
      </c>
      <c r="U134" s="14" t="str">
        <f t="shared" si="24"/>
        <v xml:space="preserve"> </v>
      </c>
      <c r="V134" s="14" t="str">
        <f t="shared" si="24"/>
        <v xml:space="preserve"> </v>
      </c>
      <c r="W134" s="14" t="str">
        <f t="shared" si="24"/>
        <v xml:space="preserve"> </v>
      </c>
      <c r="X134" s="14" t="str">
        <f t="shared" si="24"/>
        <v xml:space="preserve"> </v>
      </c>
      <c r="Y134" s="14" t="str">
        <f t="shared" si="24"/>
        <v xml:space="preserve"> </v>
      </c>
      <c r="Z134" s="14" t="str">
        <f t="shared" si="24"/>
        <v xml:space="preserve"> </v>
      </c>
      <c r="AA134" s="14" t="str">
        <f t="shared" ref="AA134:AL134" si="25">+IF($G$19="SI",IF(AND(Z131&lt;&gt;" ",AA131&lt;&gt;" ",O134=" "),AA131,AA132),AA133)</f>
        <v xml:space="preserve"> </v>
      </c>
      <c r="AB134" s="14" t="str">
        <f t="shared" si="25"/>
        <v xml:space="preserve"> </v>
      </c>
      <c r="AC134" s="14" t="str">
        <f t="shared" si="25"/>
        <v xml:space="preserve"> </v>
      </c>
      <c r="AD134" s="14" t="str">
        <f t="shared" si="25"/>
        <v xml:space="preserve"> </v>
      </c>
      <c r="AE134" s="14" t="str">
        <f t="shared" si="25"/>
        <v xml:space="preserve"> </v>
      </c>
      <c r="AF134" s="14" t="str">
        <f t="shared" si="25"/>
        <v xml:space="preserve"> </v>
      </c>
      <c r="AG134" s="14" t="str">
        <f t="shared" si="25"/>
        <v xml:space="preserve"> </v>
      </c>
      <c r="AH134" s="14" t="str">
        <f t="shared" si="25"/>
        <v xml:space="preserve"> </v>
      </c>
      <c r="AI134" s="14" t="str">
        <f t="shared" si="25"/>
        <v xml:space="preserve"> </v>
      </c>
      <c r="AJ134" s="14" t="str">
        <f t="shared" si="25"/>
        <v xml:space="preserve"> </v>
      </c>
      <c r="AK134" s="14" t="str">
        <f t="shared" si="25"/>
        <v xml:space="preserve"> </v>
      </c>
      <c r="AL134" s="19" t="str">
        <f t="shared" si="25"/>
        <v xml:space="preserve"> </v>
      </c>
      <c r="AM134" s="11"/>
      <c r="AN134" s="11"/>
      <c r="AO134" s="11"/>
      <c r="AP134" s="63"/>
    </row>
    <row r="135" spans="3:42" ht="9" customHeight="1" x14ac:dyDescent="0.2">
      <c r="C135" s="71"/>
      <c r="D135" s="4"/>
      <c r="E135" s="11"/>
      <c r="F135" s="11"/>
      <c r="G135" s="11"/>
      <c r="H135" s="9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73"/>
      <c r="AP135" s="63"/>
    </row>
    <row r="136" spans="3:42" ht="78.75" customHeight="1" x14ac:dyDescent="0.2">
      <c r="C136" s="71"/>
      <c r="D136" s="97" t="s">
        <v>2363</v>
      </c>
      <c r="E136" s="75">
        <v>1</v>
      </c>
      <c r="F136" s="75" t="s">
        <v>60</v>
      </c>
      <c r="G136" s="75" t="s">
        <v>68</v>
      </c>
      <c r="H136" s="81"/>
      <c r="I136" s="78"/>
      <c r="J136" s="75" t="s">
        <v>2364</v>
      </c>
      <c r="K136" s="79" t="s">
        <v>2327</v>
      </c>
      <c r="L136" s="75" t="s">
        <v>2328</v>
      </c>
      <c r="M136" s="75" t="s">
        <v>2329</v>
      </c>
      <c r="N136" s="11"/>
      <c r="O136" s="27" t="str">
        <f>+O134</f>
        <v xml:space="preserve"> </v>
      </c>
      <c r="P136" s="27" t="str">
        <f t="shared" ref="P136:Y136" si="26">+P134</f>
        <v xml:space="preserve"> </v>
      </c>
      <c r="Q136" s="27" t="str">
        <f t="shared" si="26"/>
        <v xml:space="preserve"> </v>
      </c>
      <c r="R136" s="27" t="str">
        <f t="shared" si="26"/>
        <v xml:space="preserve"> </v>
      </c>
      <c r="S136" s="27" t="str">
        <f t="shared" si="26"/>
        <v xml:space="preserve"> </v>
      </c>
      <c r="T136" s="27" t="str">
        <f t="shared" si="26"/>
        <v xml:space="preserve"> </v>
      </c>
      <c r="U136" s="116" t="s">
        <v>2339</v>
      </c>
      <c r="V136" s="27"/>
      <c r="W136" s="27" t="str">
        <f t="shared" si="26"/>
        <v xml:space="preserve"> </v>
      </c>
      <c r="X136" s="27" t="str">
        <f t="shared" si="26"/>
        <v xml:space="preserve"> </v>
      </c>
      <c r="Y136" s="27" t="str">
        <f t="shared" si="26"/>
        <v xml:space="preserve"> </v>
      </c>
      <c r="Z136" s="27" t="str">
        <f>+Z134</f>
        <v xml:space="preserve"> </v>
      </c>
      <c r="AA136" s="15" t="str">
        <f t="shared" ref="AA136:AL136" si="27">+IF(AND(O136=" ",AA134=1),AA134,IF(AND(O136&lt;&gt;" ",AA132&lt;&gt;" "),AA133,AA132))</f>
        <v xml:space="preserve"> </v>
      </c>
      <c r="AB136" s="16" t="str">
        <f t="shared" si="27"/>
        <v xml:space="preserve"> </v>
      </c>
      <c r="AC136" s="16" t="str">
        <f t="shared" si="27"/>
        <v xml:space="preserve"> </v>
      </c>
      <c r="AD136" s="16" t="str">
        <f t="shared" si="27"/>
        <v xml:space="preserve"> </v>
      </c>
      <c r="AE136" s="16" t="str">
        <f t="shared" si="27"/>
        <v xml:space="preserve"> </v>
      </c>
      <c r="AF136" s="16" t="str">
        <f t="shared" si="27"/>
        <v xml:space="preserve"> </v>
      </c>
      <c r="AG136" s="16" t="str">
        <f t="shared" si="27"/>
        <v xml:space="preserve"> </v>
      </c>
      <c r="AH136" s="16" t="str">
        <f t="shared" si="27"/>
        <v xml:space="preserve"> </v>
      </c>
      <c r="AI136" s="16" t="str">
        <f t="shared" si="27"/>
        <v xml:space="preserve"> </v>
      </c>
      <c r="AJ136" s="16" t="str">
        <f t="shared" si="27"/>
        <v xml:space="preserve"> </v>
      </c>
      <c r="AK136" s="16" t="str">
        <f t="shared" si="27"/>
        <v xml:space="preserve"> </v>
      </c>
      <c r="AL136" s="17" t="str">
        <f t="shared" si="27"/>
        <v xml:space="preserve"> </v>
      </c>
      <c r="AM136" s="34"/>
      <c r="AN136" s="80"/>
      <c r="AO136" s="34"/>
      <c r="AP136" s="63"/>
    </row>
    <row r="137" spans="3:42" ht="14.25" hidden="1" customHeight="1" x14ac:dyDescent="0.2">
      <c r="C137" s="62"/>
      <c r="D137" s="74"/>
      <c r="E137" s="75"/>
      <c r="F137" s="75"/>
      <c r="G137" s="75"/>
      <c r="H137" s="81"/>
      <c r="I137" s="78"/>
      <c r="J137" s="75"/>
      <c r="K137" s="79"/>
      <c r="L137" s="75"/>
      <c r="M137" s="75"/>
      <c r="N137" s="11"/>
      <c r="O137" s="27"/>
      <c r="P137" s="27"/>
      <c r="Q137" s="27"/>
      <c r="R137" s="27"/>
      <c r="S137" s="27"/>
      <c r="T137" s="27"/>
      <c r="U137" s="27"/>
      <c r="V137" s="27"/>
      <c r="W137" s="27"/>
      <c r="X137" s="27"/>
      <c r="Y137" s="27"/>
      <c r="Z137" s="27"/>
      <c r="AA137" s="11"/>
      <c r="AB137" s="11"/>
      <c r="AC137" s="11"/>
      <c r="AD137" s="11"/>
      <c r="AE137" s="11"/>
      <c r="AF137" s="11"/>
      <c r="AG137" s="11"/>
      <c r="AH137" s="11"/>
      <c r="AI137" s="11"/>
      <c r="AJ137" s="11"/>
      <c r="AK137" s="11"/>
      <c r="AL137" s="11"/>
      <c r="AM137" s="34"/>
      <c r="AN137" s="80"/>
      <c r="AO137" s="34"/>
      <c r="AP137" s="63"/>
    </row>
    <row r="138" spans="3:42" ht="14.25" hidden="1" customHeight="1" x14ac:dyDescent="0.2">
      <c r="C138" s="62"/>
      <c r="D138" s="74"/>
      <c r="E138" s="75"/>
      <c r="F138" s="75"/>
      <c r="G138" s="75"/>
      <c r="H138" s="81"/>
      <c r="I138" s="78"/>
      <c r="J138" s="75"/>
      <c r="K138" s="79"/>
      <c r="L138" s="75"/>
      <c r="M138" s="75"/>
      <c r="N138" s="11"/>
      <c r="O138" s="27"/>
      <c r="P138" s="27"/>
      <c r="Q138" s="27"/>
      <c r="R138" s="27" t="s">
        <v>68</v>
      </c>
      <c r="S138" s="27">
        <v>1</v>
      </c>
      <c r="T138" s="27" t="s">
        <v>54</v>
      </c>
      <c r="U138" s="27"/>
      <c r="V138" s="27"/>
      <c r="W138" s="27"/>
      <c r="X138" s="27"/>
      <c r="Y138" s="27"/>
      <c r="Z138" s="27"/>
      <c r="AA138" s="11"/>
      <c r="AB138" s="11"/>
      <c r="AC138" s="11"/>
      <c r="AD138" s="11"/>
      <c r="AE138" s="11"/>
      <c r="AF138" s="11"/>
      <c r="AG138" s="11"/>
      <c r="AH138" s="11"/>
      <c r="AI138" s="11"/>
      <c r="AJ138" s="11"/>
      <c r="AK138" s="11"/>
      <c r="AL138" s="11"/>
      <c r="AM138" s="34"/>
      <c r="AN138" s="80"/>
      <c r="AO138" s="34"/>
      <c r="AP138" s="63"/>
    </row>
    <row r="139" spans="3:42" ht="14.25" hidden="1" customHeight="1" x14ac:dyDescent="0.2">
      <c r="C139" s="62"/>
      <c r="D139" s="74"/>
      <c r="E139" s="75"/>
      <c r="F139" s="75"/>
      <c r="G139" s="75"/>
      <c r="H139" s="81"/>
      <c r="I139" s="78"/>
      <c r="J139" s="75"/>
      <c r="K139" s="79"/>
      <c r="L139" s="75"/>
      <c r="M139" s="75"/>
      <c r="N139" s="11"/>
      <c r="O139" s="27"/>
      <c r="P139" s="27"/>
      <c r="Q139" s="27"/>
      <c r="R139" s="27" t="s">
        <v>69</v>
      </c>
      <c r="S139" s="27">
        <v>2</v>
      </c>
      <c r="T139" s="27" t="s">
        <v>55</v>
      </c>
      <c r="U139" s="27"/>
      <c r="V139" s="27"/>
      <c r="W139" s="27"/>
      <c r="X139" s="27"/>
      <c r="Y139" s="27"/>
      <c r="Z139" s="27"/>
      <c r="AA139" s="11"/>
      <c r="AB139" s="11"/>
      <c r="AC139" s="11"/>
      <c r="AD139" s="11"/>
      <c r="AE139" s="11"/>
      <c r="AF139" s="11"/>
      <c r="AG139" s="11"/>
      <c r="AH139" s="11"/>
      <c r="AI139" s="11"/>
      <c r="AJ139" s="11"/>
      <c r="AK139" s="11"/>
      <c r="AL139" s="11"/>
      <c r="AM139" s="34"/>
      <c r="AN139" s="80"/>
      <c r="AO139" s="34"/>
      <c r="AP139" s="63"/>
    </row>
    <row r="140" spans="3:42" ht="14.25" hidden="1" customHeight="1" x14ac:dyDescent="0.2">
      <c r="C140" s="62"/>
      <c r="D140" s="74"/>
      <c r="E140" s="75"/>
      <c r="F140" s="75"/>
      <c r="G140" s="75"/>
      <c r="H140" s="81"/>
      <c r="I140" s="78"/>
      <c r="J140" s="75"/>
      <c r="K140" s="79"/>
      <c r="L140" s="75"/>
      <c r="M140" s="75"/>
      <c r="N140" s="11"/>
      <c r="O140" s="27"/>
      <c r="P140" s="27"/>
      <c r="Q140" s="27"/>
      <c r="R140" s="27"/>
      <c r="S140" s="27">
        <v>3</v>
      </c>
      <c r="T140" s="27" t="s">
        <v>56</v>
      </c>
      <c r="U140" s="27"/>
      <c r="V140" s="27"/>
      <c r="W140" s="27"/>
      <c r="X140" s="27"/>
      <c r="Y140" s="27"/>
      <c r="Z140" s="27"/>
      <c r="AA140" s="11"/>
      <c r="AB140" s="11"/>
      <c r="AC140" s="11"/>
      <c r="AD140" s="11"/>
      <c r="AE140" s="11"/>
      <c r="AF140" s="11"/>
      <c r="AG140" s="11"/>
      <c r="AH140" s="11"/>
      <c r="AI140" s="11"/>
      <c r="AJ140" s="11"/>
      <c r="AK140" s="11"/>
      <c r="AL140" s="11"/>
      <c r="AM140" s="34"/>
      <c r="AN140" s="80"/>
      <c r="AO140" s="34"/>
      <c r="AP140" s="63"/>
    </row>
    <row r="141" spans="3:42" ht="14.25" hidden="1" customHeight="1" x14ac:dyDescent="0.2">
      <c r="C141" s="62"/>
      <c r="D141" s="74"/>
      <c r="E141" s="75"/>
      <c r="F141" s="75"/>
      <c r="G141" s="75"/>
      <c r="H141" s="81"/>
      <c r="I141" s="78"/>
      <c r="J141" s="75"/>
      <c r="K141" s="79"/>
      <c r="L141" s="75"/>
      <c r="M141" s="75"/>
      <c r="N141" s="11"/>
      <c r="O141" s="27"/>
      <c r="P141" s="27"/>
      <c r="Q141" s="27"/>
      <c r="R141" s="27"/>
      <c r="S141" s="27">
        <v>4</v>
      </c>
      <c r="T141" s="27" t="s">
        <v>57</v>
      </c>
      <c r="U141" s="27"/>
      <c r="V141" s="27"/>
      <c r="W141" s="27"/>
      <c r="X141" s="27"/>
      <c r="Y141" s="27"/>
      <c r="Z141" s="27"/>
      <c r="AA141" s="11"/>
      <c r="AB141" s="11"/>
      <c r="AC141" s="11"/>
      <c r="AD141" s="11"/>
      <c r="AE141" s="11"/>
      <c r="AF141" s="11"/>
      <c r="AG141" s="11"/>
      <c r="AH141" s="11"/>
      <c r="AI141" s="11"/>
      <c r="AJ141" s="11"/>
      <c r="AK141" s="11"/>
      <c r="AL141" s="11"/>
      <c r="AM141" s="34"/>
      <c r="AN141" s="80"/>
      <c r="AO141" s="34"/>
      <c r="AP141" s="63"/>
    </row>
    <row r="142" spans="3:42" ht="14.25" hidden="1" customHeight="1" x14ac:dyDescent="0.2">
      <c r="C142" s="62"/>
      <c r="D142" s="74"/>
      <c r="E142" s="75"/>
      <c r="F142" s="75"/>
      <c r="G142" s="75"/>
      <c r="H142" s="81"/>
      <c r="I142" s="78"/>
      <c r="J142" s="75"/>
      <c r="K142" s="79"/>
      <c r="L142" s="75"/>
      <c r="M142" s="75"/>
      <c r="N142" s="11"/>
      <c r="O142" s="27"/>
      <c r="P142" s="27"/>
      <c r="Q142" s="27"/>
      <c r="R142" s="27"/>
      <c r="S142" s="27">
        <v>5</v>
      </c>
      <c r="T142" s="27" t="s">
        <v>58</v>
      </c>
      <c r="U142" s="27"/>
      <c r="V142" s="27"/>
      <c r="W142" s="27"/>
      <c r="X142" s="27"/>
      <c r="Y142" s="27"/>
      <c r="Z142" s="27"/>
      <c r="AA142" s="11"/>
      <c r="AB142" s="11"/>
      <c r="AC142" s="11"/>
      <c r="AD142" s="11"/>
      <c r="AE142" s="11"/>
      <c r="AF142" s="11"/>
      <c r="AG142" s="11"/>
      <c r="AH142" s="11"/>
      <c r="AI142" s="11"/>
      <c r="AJ142" s="11"/>
      <c r="AK142" s="11"/>
      <c r="AL142" s="11"/>
      <c r="AM142" s="34"/>
      <c r="AN142" s="80"/>
      <c r="AO142" s="34"/>
      <c r="AP142" s="63"/>
    </row>
    <row r="143" spans="3:42" ht="14.25" hidden="1" customHeight="1" x14ac:dyDescent="0.2">
      <c r="C143" s="62"/>
      <c r="D143" s="74"/>
      <c r="E143" s="75"/>
      <c r="F143" s="75"/>
      <c r="G143" s="75"/>
      <c r="H143" s="81"/>
      <c r="I143" s="78"/>
      <c r="J143" s="75"/>
      <c r="K143" s="79"/>
      <c r="L143" s="75"/>
      <c r="M143" s="75"/>
      <c r="N143" s="11"/>
      <c r="O143" s="27"/>
      <c r="P143" s="27"/>
      <c r="Q143" s="27"/>
      <c r="R143" s="27"/>
      <c r="S143" s="27">
        <v>6</v>
      </c>
      <c r="T143" s="27" t="s">
        <v>59</v>
      </c>
      <c r="U143" s="27"/>
      <c r="V143" s="27"/>
      <c r="W143" s="27"/>
      <c r="X143" s="27"/>
      <c r="Y143" s="27"/>
      <c r="Z143" s="27"/>
      <c r="AA143" s="11"/>
      <c r="AB143" s="11"/>
      <c r="AC143" s="11"/>
      <c r="AD143" s="11"/>
      <c r="AE143" s="11"/>
      <c r="AF143" s="11"/>
      <c r="AG143" s="11"/>
      <c r="AH143" s="11"/>
      <c r="AI143" s="11"/>
      <c r="AJ143" s="11"/>
      <c r="AK143" s="11"/>
      <c r="AL143" s="11"/>
      <c r="AM143" s="34"/>
      <c r="AN143" s="80"/>
      <c r="AO143" s="34"/>
      <c r="AP143" s="63"/>
    </row>
    <row r="144" spans="3:42" ht="14.25" hidden="1" customHeight="1" x14ac:dyDescent="0.2">
      <c r="C144" s="62"/>
      <c r="D144" s="74"/>
      <c r="E144" s="75"/>
      <c r="F144" s="75"/>
      <c r="G144" s="75"/>
      <c r="H144" s="81"/>
      <c r="I144" s="78"/>
      <c r="J144" s="75"/>
      <c r="K144" s="79"/>
      <c r="L144" s="75"/>
      <c r="M144" s="75"/>
      <c r="N144" s="11"/>
      <c r="O144" s="27"/>
      <c r="P144" s="27"/>
      <c r="Q144" s="27"/>
      <c r="R144" s="27"/>
      <c r="S144" s="27">
        <v>7</v>
      </c>
      <c r="T144" s="27" t="s">
        <v>60</v>
      </c>
      <c r="U144" s="27"/>
      <c r="V144" s="27"/>
      <c r="W144" s="27"/>
      <c r="X144" s="27"/>
      <c r="Y144" s="27"/>
      <c r="Z144" s="27"/>
      <c r="AA144" s="11"/>
      <c r="AB144" s="11"/>
      <c r="AC144" s="11"/>
      <c r="AD144" s="11"/>
      <c r="AE144" s="11"/>
      <c r="AF144" s="11"/>
      <c r="AG144" s="11"/>
      <c r="AH144" s="11"/>
      <c r="AI144" s="11"/>
      <c r="AJ144" s="11"/>
      <c r="AK144" s="11"/>
      <c r="AL144" s="11"/>
      <c r="AM144" s="34"/>
      <c r="AN144" s="80"/>
      <c r="AO144" s="34"/>
      <c r="AP144" s="63"/>
    </row>
    <row r="145" spans="3:44" ht="14.25" hidden="1" customHeight="1" x14ac:dyDescent="0.2">
      <c r="C145" s="62"/>
      <c r="D145" s="74"/>
      <c r="E145" s="75"/>
      <c r="F145" s="75"/>
      <c r="G145" s="75"/>
      <c r="H145" s="81"/>
      <c r="I145" s="78"/>
      <c r="J145" s="75"/>
      <c r="K145" s="79"/>
      <c r="L145" s="75"/>
      <c r="M145" s="75"/>
      <c r="N145" s="11"/>
      <c r="O145" s="27"/>
      <c r="P145" s="27"/>
      <c r="Q145" s="27"/>
      <c r="R145" s="27"/>
      <c r="S145" s="27">
        <v>8</v>
      </c>
      <c r="T145" s="27" t="s">
        <v>61</v>
      </c>
      <c r="U145" s="27"/>
      <c r="V145" s="27"/>
      <c r="W145" s="27"/>
      <c r="X145" s="27"/>
      <c r="Y145" s="27"/>
      <c r="Z145" s="27"/>
      <c r="AA145" s="11"/>
      <c r="AB145" s="11"/>
      <c r="AC145" s="11"/>
      <c r="AD145" s="11"/>
      <c r="AE145" s="11"/>
      <c r="AF145" s="11"/>
      <c r="AG145" s="11"/>
      <c r="AH145" s="11"/>
      <c r="AI145" s="11"/>
      <c r="AJ145" s="11"/>
      <c r="AK145" s="11"/>
      <c r="AL145" s="11"/>
      <c r="AM145" s="34"/>
      <c r="AN145" s="80"/>
      <c r="AO145" s="34"/>
      <c r="AP145" s="63"/>
    </row>
    <row r="146" spans="3:44" ht="14.25" hidden="1" customHeight="1" x14ac:dyDescent="0.2">
      <c r="C146" s="62"/>
      <c r="D146" s="74"/>
      <c r="E146" s="75"/>
      <c r="F146" s="75"/>
      <c r="G146" s="75"/>
      <c r="H146" s="81"/>
      <c r="I146" s="78"/>
      <c r="J146" s="75"/>
      <c r="K146" s="79"/>
      <c r="L146" s="75"/>
      <c r="M146" s="75"/>
      <c r="N146" s="11"/>
      <c r="O146" s="27"/>
      <c r="P146" s="27"/>
      <c r="Q146" s="27"/>
      <c r="R146" s="27"/>
      <c r="S146" s="27">
        <v>9</v>
      </c>
      <c r="T146" s="27" t="s">
        <v>62</v>
      </c>
      <c r="U146" s="27"/>
      <c r="V146" s="27"/>
      <c r="W146" s="27"/>
      <c r="X146" s="27"/>
      <c r="Y146" s="27"/>
      <c r="Z146" s="27"/>
      <c r="AA146" s="11"/>
      <c r="AB146" s="11"/>
      <c r="AC146" s="11"/>
      <c r="AD146" s="11"/>
      <c r="AE146" s="11"/>
      <c r="AF146" s="11"/>
      <c r="AG146" s="11"/>
      <c r="AH146" s="11"/>
      <c r="AI146" s="11"/>
      <c r="AJ146" s="11"/>
      <c r="AK146" s="11"/>
      <c r="AL146" s="11"/>
      <c r="AM146" s="34"/>
      <c r="AN146" s="80"/>
      <c r="AO146" s="34"/>
      <c r="AP146" s="63"/>
    </row>
    <row r="147" spans="3:44" ht="14.25" hidden="1" customHeight="1" x14ac:dyDescent="0.2">
      <c r="C147" s="62"/>
      <c r="D147" s="74"/>
      <c r="E147" s="75"/>
      <c r="F147" s="75"/>
      <c r="G147" s="75"/>
      <c r="H147" s="81"/>
      <c r="I147" s="78"/>
      <c r="J147" s="75"/>
      <c r="K147" s="79"/>
      <c r="L147" s="75"/>
      <c r="M147" s="75"/>
      <c r="N147" s="11"/>
      <c r="O147" s="27"/>
      <c r="P147" s="27"/>
      <c r="Q147" s="27"/>
      <c r="R147" s="27"/>
      <c r="S147" s="27">
        <v>10</v>
      </c>
      <c r="T147" s="27" t="s">
        <v>63</v>
      </c>
      <c r="U147" s="27"/>
      <c r="V147" s="27"/>
      <c r="W147" s="27"/>
      <c r="X147" s="27"/>
      <c r="Y147" s="27"/>
      <c r="Z147" s="27"/>
      <c r="AA147" s="11"/>
      <c r="AB147" s="11"/>
      <c r="AC147" s="11"/>
      <c r="AD147" s="11"/>
      <c r="AE147" s="11"/>
      <c r="AF147" s="11"/>
      <c r="AG147" s="11"/>
      <c r="AH147" s="11"/>
      <c r="AI147" s="11"/>
      <c r="AJ147" s="11"/>
      <c r="AK147" s="11"/>
      <c r="AL147" s="11"/>
      <c r="AM147" s="34"/>
      <c r="AN147" s="80"/>
      <c r="AO147" s="34"/>
      <c r="AP147" s="63"/>
    </row>
    <row r="148" spans="3:44" ht="14.25" hidden="1" customHeight="1" x14ac:dyDescent="0.2">
      <c r="C148" s="62"/>
      <c r="D148" s="74"/>
      <c r="E148" s="75"/>
      <c r="F148" s="75"/>
      <c r="G148" s="75"/>
      <c r="H148" s="81"/>
      <c r="I148" s="78"/>
      <c r="J148" s="75"/>
      <c r="K148" s="79"/>
      <c r="L148" s="75"/>
      <c r="M148" s="75"/>
      <c r="N148" s="11"/>
      <c r="O148" s="27"/>
      <c r="P148" s="27"/>
      <c r="Q148" s="27"/>
      <c r="R148" s="27"/>
      <c r="S148" s="27">
        <v>11</v>
      </c>
      <c r="T148" s="27" t="s">
        <v>64</v>
      </c>
      <c r="U148" s="27"/>
      <c r="V148" s="27"/>
      <c r="W148" s="27"/>
      <c r="X148" s="27"/>
      <c r="Y148" s="27"/>
      <c r="Z148" s="27"/>
      <c r="AA148" s="11"/>
      <c r="AB148" s="11"/>
      <c r="AC148" s="11"/>
      <c r="AD148" s="11"/>
      <c r="AE148" s="11"/>
      <c r="AF148" s="11"/>
      <c r="AG148" s="11"/>
      <c r="AH148" s="11"/>
      <c r="AI148" s="11"/>
      <c r="AJ148" s="11"/>
      <c r="AK148" s="11"/>
      <c r="AL148" s="11"/>
      <c r="AM148" s="34"/>
      <c r="AN148" s="80"/>
      <c r="AO148" s="34"/>
      <c r="AP148" s="63"/>
    </row>
    <row r="149" spans="3:44" ht="14.25" hidden="1" customHeight="1" x14ac:dyDescent="0.2">
      <c r="C149" s="62"/>
      <c r="D149" s="74"/>
      <c r="E149" s="75"/>
      <c r="F149" s="75"/>
      <c r="G149" s="75"/>
      <c r="H149" s="81"/>
      <c r="I149" s="78"/>
      <c r="J149" s="75"/>
      <c r="K149" s="79"/>
      <c r="L149" s="75"/>
      <c r="M149" s="75"/>
      <c r="N149" s="11"/>
      <c r="O149" s="27"/>
      <c r="P149" s="27"/>
      <c r="Q149" s="27"/>
      <c r="R149" s="27"/>
      <c r="S149" s="27">
        <v>12</v>
      </c>
      <c r="T149" s="27" t="s">
        <v>65</v>
      </c>
      <c r="U149" s="27"/>
      <c r="V149" s="27"/>
      <c r="W149" s="27"/>
      <c r="X149" s="27"/>
      <c r="Y149" s="27"/>
      <c r="Z149" s="27"/>
      <c r="AA149" s="11"/>
      <c r="AB149" s="11"/>
      <c r="AC149" s="11"/>
      <c r="AD149" s="11"/>
      <c r="AE149" s="11"/>
      <c r="AF149" s="11"/>
      <c r="AG149" s="11"/>
      <c r="AH149" s="11"/>
      <c r="AI149" s="11"/>
      <c r="AJ149" s="11"/>
      <c r="AK149" s="11"/>
      <c r="AL149" s="11"/>
      <c r="AM149" s="34"/>
      <c r="AN149" s="80"/>
      <c r="AO149" s="34"/>
      <c r="AP149" s="63"/>
    </row>
    <row r="150" spans="3:44" ht="41.25" hidden="1" customHeight="1" x14ac:dyDescent="0.2">
      <c r="C150" s="62"/>
      <c r="D150" s="74"/>
      <c r="E150" s="75" t="s">
        <v>71</v>
      </c>
      <c r="F150" s="75" t="s">
        <v>72</v>
      </c>
      <c r="G150" s="75"/>
      <c r="H150" s="81"/>
      <c r="I150" s="78"/>
      <c r="J150" s="75"/>
      <c r="K150" s="79"/>
      <c r="L150" s="75"/>
      <c r="M150" s="75"/>
      <c r="N150" s="11"/>
      <c r="O150" s="27" t="s">
        <v>54</v>
      </c>
      <c r="P150" s="27" t="s">
        <v>55</v>
      </c>
      <c r="Q150" s="27" t="s">
        <v>56</v>
      </c>
      <c r="R150" s="27" t="s">
        <v>57</v>
      </c>
      <c r="S150" s="27" t="s">
        <v>58</v>
      </c>
      <c r="T150" s="27" t="s">
        <v>59</v>
      </c>
      <c r="U150" s="27" t="s">
        <v>60</v>
      </c>
      <c r="V150" s="27" t="s">
        <v>61</v>
      </c>
      <c r="W150" s="27" t="s">
        <v>62</v>
      </c>
      <c r="X150" s="27" t="s">
        <v>63</v>
      </c>
      <c r="Y150" s="27" t="s">
        <v>64</v>
      </c>
      <c r="Z150" s="27" t="s">
        <v>65</v>
      </c>
      <c r="AA150" s="20" t="s">
        <v>54</v>
      </c>
      <c r="AB150" s="57" t="s">
        <v>55</v>
      </c>
      <c r="AC150" s="57" t="s">
        <v>56</v>
      </c>
      <c r="AD150" s="57" t="s">
        <v>57</v>
      </c>
      <c r="AE150" s="57" t="s">
        <v>58</v>
      </c>
      <c r="AF150" s="57" t="s">
        <v>59</v>
      </c>
      <c r="AG150" s="57" t="s">
        <v>60</v>
      </c>
      <c r="AH150" s="57" t="s">
        <v>61</v>
      </c>
      <c r="AI150" s="57" t="s">
        <v>62</v>
      </c>
      <c r="AJ150" s="57" t="s">
        <v>63</v>
      </c>
      <c r="AK150" s="57" t="s">
        <v>64</v>
      </c>
      <c r="AL150" s="55" t="s">
        <v>65</v>
      </c>
      <c r="AM150" s="34"/>
      <c r="AN150" s="80"/>
      <c r="AO150" s="34"/>
      <c r="AP150" s="63"/>
    </row>
    <row r="151" spans="3:44" ht="14.25" hidden="1" customHeight="1" x14ac:dyDescent="0.2">
      <c r="C151" s="62"/>
      <c r="D151" s="74"/>
      <c r="E151" s="75"/>
      <c r="F151" s="75"/>
      <c r="G151" s="75"/>
      <c r="H151" s="81" t="s">
        <v>24</v>
      </c>
      <c r="I151" s="78"/>
      <c r="J151" s="75"/>
      <c r="K151" s="79"/>
      <c r="L151" s="75"/>
      <c r="M151" s="75"/>
      <c r="N151" s="11"/>
      <c r="O151" s="27" t="str">
        <f>+IF(($F156=O$13),1,IF(H151=" "," ",IF(($E156-SUM($H151:H151))&gt;0,1," ")))</f>
        <v xml:space="preserve"> </v>
      </c>
      <c r="P151" s="27" t="str">
        <f>+IF(($F156=P$13),1,IF(O151=" "," ",IF(($E156-SUM($H151:O151))&gt;0,1," ")))</f>
        <v xml:space="preserve"> </v>
      </c>
      <c r="Q151" s="27" t="str">
        <f>+IF(($F156=Q$13),1,IF(P151=" "," ",IF(($E156-SUM($H151:P151))&gt;0,1," ")))</f>
        <v xml:space="preserve"> </v>
      </c>
      <c r="R151" s="27" t="str">
        <f>+IF(($F156=R$13),1,IF(Q151=" "," ",IF(($E156-SUM($H151:Q151))&gt;0,1," ")))</f>
        <v xml:space="preserve"> </v>
      </c>
      <c r="S151" s="27" t="str">
        <f>+IF(($F156=S$13),1,IF(R151=" "," ",IF(($E156-SUM($H151:R151))&gt;0,1," ")))</f>
        <v xml:space="preserve"> </v>
      </c>
      <c r="T151" s="27" t="str">
        <f>+IF(($F156=T$13),1,IF(S151=" "," ",IF(($E156-SUM($H151:S151))&gt;0,1," ")))</f>
        <v xml:space="preserve"> </v>
      </c>
      <c r="U151" s="27">
        <f>+IF(($F156=U$13),1,IF(T151=" "," ",IF(($E156-SUM($H151:T151))&gt;0,1," ")))</f>
        <v>1</v>
      </c>
      <c r="V151" s="27" t="str">
        <f>+IF(($F156=V$13),1,IF(U151=" "," ",IF(($E156-SUM($H151:U151))&gt;0,1," ")))</f>
        <v xml:space="preserve"> </v>
      </c>
      <c r="W151" s="27" t="str">
        <f>+IF(($F156=W$13),1,IF(V151=" "," ",IF(($E156-SUM($H151:V151))&gt;0,1," ")))</f>
        <v xml:space="preserve"> </v>
      </c>
      <c r="X151" s="27" t="str">
        <f>+IF(($F156=X$13),1,IF(W151=" "," ",IF(($E156-SUM($H151:W151))&gt;0,1," ")))</f>
        <v xml:space="preserve"> </v>
      </c>
      <c r="Y151" s="27" t="str">
        <f>+IF(($F156=Y$13),1,IF(X151=" "," ",IF(($E156-SUM($H151:X151))&gt;0,1," ")))</f>
        <v xml:space="preserve"> </v>
      </c>
      <c r="Z151" s="27" t="str">
        <f>+IF(($F156=Z$13),1,IF(Y151=" "," ",IF(($E156-SUM($H151:Y151))&gt;0,1," ")))</f>
        <v xml:space="preserve"> </v>
      </c>
      <c r="AA151" s="20" t="str">
        <f>+IF(($F156=AA$13),1,IF(Z151=" "," ",IF(($E156-SUM($H151:Z151))&gt;0,1," ")))</f>
        <v xml:space="preserve"> </v>
      </c>
      <c r="AB151" s="57" t="str">
        <f>+IF(($F156=AB$13),1,IF(AA151=" "," ",IF(($E156-SUM($H151:AA151))&gt;0,1," ")))</f>
        <v xml:space="preserve"> </v>
      </c>
      <c r="AC151" s="57" t="str">
        <f>+IF(($F156=AC$13),1,IF(AB151=" "," ",IF(($E156-SUM($H151:AB151))&gt;0,1," ")))</f>
        <v xml:space="preserve"> </v>
      </c>
      <c r="AD151" s="57" t="str">
        <f>+IF(($F156=AD$13),1,IF(AC151=" "," ",IF(($E156-SUM($H151:AC151))&gt;0,1," ")))</f>
        <v xml:space="preserve"> </v>
      </c>
      <c r="AE151" s="57" t="str">
        <f>+IF(($F156=AE$13),1,IF(AD151=" "," ",IF(($E156-SUM($H151:AD151))&gt;0,1," ")))</f>
        <v xml:space="preserve"> </v>
      </c>
      <c r="AF151" s="57" t="str">
        <f>+IF(($F156=AF$13),1,IF(AE151=" "," ",IF(($E156-SUM($H151:AE151))&gt;0,1," ")))</f>
        <v xml:space="preserve"> </v>
      </c>
      <c r="AG151" s="57">
        <f>+IF(($F156=AG$13),1,IF(AF151=" "," ",IF(($E156-SUM($H151:AF151))&gt;0,1," ")))</f>
        <v>1</v>
      </c>
      <c r="AH151" s="57" t="str">
        <f>+IF(($F156=AH$13),1,IF(AG151=" "," ",IF(($E156-SUM($H151:AG151))&gt;0,1," ")))</f>
        <v xml:space="preserve"> </v>
      </c>
      <c r="AI151" s="57" t="str">
        <f>+IF(($F156=AI$13),1,IF(AH151=" "," ",IF(($E156-SUM($H151:AH151))&gt;0,1," ")))</f>
        <v xml:space="preserve"> </v>
      </c>
      <c r="AJ151" s="57" t="str">
        <f>+IF(($F156=AJ$13),1,IF(AI151=" "," ",IF(($E156-SUM($H151:AI151))&gt;0,1," ")))</f>
        <v xml:space="preserve"> </v>
      </c>
      <c r="AK151" s="57" t="str">
        <f>+IF(($F156=AK$13),1,IF(AJ151=" "," ",IF(($E156-SUM($H151:AJ151))&gt;0,1," ")))</f>
        <v xml:space="preserve"> </v>
      </c>
      <c r="AL151" s="55" t="str">
        <f>+IF(($F156=AL$13),1,IF(AK151=" "," ",IF(($E156-SUM($H151:AK151))&gt;0,1," ")))</f>
        <v xml:space="preserve"> </v>
      </c>
      <c r="AM151" s="34"/>
      <c r="AN151" s="80"/>
      <c r="AO151" s="34"/>
      <c r="AP151" s="63"/>
    </row>
    <row r="152" spans="3:44" ht="14.25" hidden="1" customHeight="1" x14ac:dyDescent="0.2">
      <c r="C152" s="71"/>
      <c r="D152" s="74"/>
      <c r="E152" s="75"/>
      <c r="F152" s="75"/>
      <c r="G152" s="75"/>
      <c r="H152" s="81"/>
      <c r="I152" s="78"/>
      <c r="J152" s="75"/>
      <c r="K152" s="79"/>
      <c r="L152" s="75"/>
      <c r="M152" s="75"/>
      <c r="N152" s="11"/>
      <c r="O152" s="27"/>
      <c r="P152" s="27"/>
      <c r="Q152" s="27"/>
      <c r="R152" s="27"/>
      <c r="S152" s="27"/>
      <c r="T152" s="27"/>
      <c r="U152" s="27"/>
      <c r="V152" s="27"/>
      <c r="W152" s="27"/>
      <c r="X152" s="27"/>
      <c r="Y152" s="27"/>
      <c r="Z152" s="27"/>
      <c r="AA152" s="20" t="str">
        <f t="shared" ref="AA152:AL152" si="28">+O151</f>
        <v xml:space="preserve"> </v>
      </c>
      <c r="AB152" s="57" t="str">
        <f t="shared" si="28"/>
        <v xml:space="preserve"> </v>
      </c>
      <c r="AC152" s="57" t="str">
        <f t="shared" si="28"/>
        <v xml:space="preserve"> </v>
      </c>
      <c r="AD152" s="57" t="str">
        <f t="shared" si="28"/>
        <v xml:space="preserve"> </v>
      </c>
      <c r="AE152" s="57" t="str">
        <f t="shared" si="28"/>
        <v xml:space="preserve"> </v>
      </c>
      <c r="AF152" s="57" t="str">
        <f t="shared" si="28"/>
        <v xml:space="preserve"> </v>
      </c>
      <c r="AG152" s="57">
        <f t="shared" si="28"/>
        <v>1</v>
      </c>
      <c r="AH152" s="57" t="str">
        <f t="shared" si="28"/>
        <v xml:space="preserve"> </v>
      </c>
      <c r="AI152" s="57" t="str">
        <f t="shared" si="28"/>
        <v xml:space="preserve"> </v>
      </c>
      <c r="AJ152" s="57" t="str">
        <f t="shared" si="28"/>
        <v xml:space="preserve"> </v>
      </c>
      <c r="AK152" s="57" t="str">
        <f t="shared" si="28"/>
        <v xml:space="preserve"> </v>
      </c>
      <c r="AL152" s="55" t="str">
        <f t="shared" si="28"/>
        <v xml:space="preserve"> </v>
      </c>
      <c r="AM152" s="34"/>
      <c r="AN152" s="80"/>
      <c r="AO152" s="34"/>
      <c r="AP152" s="63"/>
    </row>
    <row r="153" spans="3:44" ht="14.25" hidden="1" customHeight="1" x14ac:dyDescent="0.2">
      <c r="C153" s="71"/>
      <c r="D153" s="74"/>
      <c r="E153" s="75"/>
      <c r="F153" s="75"/>
      <c r="G153" s="75"/>
      <c r="H153" s="81"/>
      <c r="I153" s="78"/>
      <c r="J153" s="75"/>
      <c r="K153" s="79"/>
      <c r="L153" s="75"/>
      <c r="M153" s="75"/>
      <c r="N153" s="11"/>
      <c r="O153" s="27" t="str">
        <f t="shared" ref="O153:Z153" si="29">+IF(AND(O151&lt;&gt;" ",AA151&lt;&gt;" ",),O151," ")</f>
        <v xml:space="preserve"> </v>
      </c>
      <c r="P153" s="27" t="str">
        <f t="shared" si="29"/>
        <v xml:space="preserve"> </v>
      </c>
      <c r="Q153" s="27" t="str">
        <f t="shared" si="29"/>
        <v xml:space="preserve"> </v>
      </c>
      <c r="R153" s="27" t="str">
        <f t="shared" si="29"/>
        <v xml:space="preserve"> </v>
      </c>
      <c r="S153" s="27" t="str">
        <f t="shared" si="29"/>
        <v xml:space="preserve"> </v>
      </c>
      <c r="T153" s="27" t="str">
        <f t="shared" si="29"/>
        <v xml:space="preserve"> </v>
      </c>
      <c r="U153" s="27" t="str">
        <f t="shared" si="29"/>
        <v xml:space="preserve"> </v>
      </c>
      <c r="V153" s="27" t="str">
        <f t="shared" si="29"/>
        <v xml:space="preserve"> </v>
      </c>
      <c r="W153" s="27" t="str">
        <f t="shared" si="29"/>
        <v xml:space="preserve"> </v>
      </c>
      <c r="X153" s="27" t="str">
        <f t="shared" si="29"/>
        <v xml:space="preserve"> </v>
      </c>
      <c r="Y153" s="27" t="str">
        <f t="shared" si="29"/>
        <v xml:space="preserve"> </v>
      </c>
      <c r="Z153" s="27" t="str">
        <f t="shared" si="29"/>
        <v xml:space="preserve"> </v>
      </c>
      <c r="AA153" s="20" t="str">
        <f t="shared" ref="AA153:AL153" si="30">+IF(AND(AA152&lt;&gt;" ",O151&lt;&gt;" ",),AA151," ")</f>
        <v xml:space="preserve"> </v>
      </c>
      <c r="AB153" s="57" t="str">
        <f t="shared" si="30"/>
        <v xml:space="preserve"> </v>
      </c>
      <c r="AC153" s="57" t="str">
        <f t="shared" si="30"/>
        <v xml:space="preserve"> </v>
      </c>
      <c r="AD153" s="57" t="str">
        <f t="shared" si="30"/>
        <v xml:space="preserve"> </v>
      </c>
      <c r="AE153" s="57" t="str">
        <f t="shared" si="30"/>
        <v xml:space="preserve"> </v>
      </c>
      <c r="AF153" s="57" t="str">
        <f t="shared" si="30"/>
        <v xml:space="preserve"> </v>
      </c>
      <c r="AG153" s="57" t="str">
        <f t="shared" si="30"/>
        <v xml:space="preserve"> </v>
      </c>
      <c r="AH153" s="57" t="str">
        <f t="shared" si="30"/>
        <v xml:space="preserve"> </v>
      </c>
      <c r="AI153" s="57" t="str">
        <f t="shared" si="30"/>
        <v xml:space="preserve"> </v>
      </c>
      <c r="AJ153" s="57" t="str">
        <f t="shared" si="30"/>
        <v xml:space="preserve"> </v>
      </c>
      <c r="AK153" s="57" t="str">
        <f t="shared" si="30"/>
        <v xml:space="preserve"> </v>
      </c>
      <c r="AL153" s="55" t="str">
        <f t="shared" si="30"/>
        <v xml:space="preserve"> </v>
      </c>
      <c r="AM153" s="34"/>
      <c r="AN153" s="80"/>
      <c r="AO153" s="34"/>
      <c r="AP153" s="63"/>
    </row>
    <row r="154" spans="3:44" ht="14.25" hidden="1" customHeight="1" x14ac:dyDescent="0.2">
      <c r="C154" s="71"/>
      <c r="D154" s="74"/>
      <c r="E154" s="75"/>
      <c r="F154" s="75"/>
      <c r="G154" s="75"/>
      <c r="H154" s="81"/>
      <c r="I154" s="78"/>
      <c r="J154" s="75"/>
      <c r="K154" s="79"/>
      <c r="L154" s="75"/>
      <c r="M154" s="75"/>
      <c r="N154" s="11"/>
      <c r="O154" s="27" t="str">
        <f t="shared" ref="O154:Z154" si="31">+IF($G$41="SI",O151," ")</f>
        <v xml:space="preserve"> </v>
      </c>
      <c r="P154" s="27" t="str">
        <f t="shared" si="31"/>
        <v xml:space="preserve"> </v>
      </c>
      <c r="Q154" s="27" t="str">
        <f t="shared" si="31"/>
        <v xml:space="preserve"> </v>
      </c>
      <c r="R154" s="27" t="str">
        <f t="shared" si="31"/>
        <v xml:space="preserve"> </v>
      </c>
      <c r="S154" s="27" t="str">
        <f t="shared" si="31"/>
        <v xml:space="preserve"> </v>
      </c>
      <c r="T154" s="27" t="str">
        <f t="shared" si="31"/>
        <v xml:space="preserve"> </v>
      </c>
      <c r="U154" s="27" t="str">
        <f t="shared" si="31"/>
        <v xml:space="preserve"> </v>
      </c>
      <c r="V154" s="27" t="str">
        <f t="shared" si="31"/>
        <v xml:space="preserve"> </v>
      </c>
      <c r="W154" s="27" t="str">
        <f t="shared" si="31"/>
        <v xml:space="preserve"> </v>
      </c>
      <c r="X154" s="27" t="str">
        <f t="shared" si="31"/>
        <v xml:space="preserve"> </v>
      </c>
      <c r="Y154" s="27" t="str">
        <f t="shared" si="31"/>
        <v xml:space="preserve"> </v>
      </c>
      <c r="Z154" s="27" t="str">
        <f t="shared" si="31"/>
        <v xml:space="preserve"> </v>
      </c>
      <c r="AA154" s="20" t="str">
        <f t="shared" ref="AA154:AL154" si="32">+IF($G$41="SI",IF(AND(Z151&lt;&gt;" ",AA151&lt;&gt;" ",O154=" "),AA151,AA152),AA153)</f>
        <v xml:space="preserve"> </v>
      </c>
      <c r="AB154" s="57" t="str">
        <f t="shared" si="32"/>
        <v xml:space="preserve"> </v>
      </c>
      <c r="AC154" s="57" t="str">
        <f t="shared" si="32"/>
        <v xml:space="preserve"> </v>
      </c>
      <c r="AD154" s="57" t="str">
        <f t="shared" si="32"/>
        <v xml:space="preserve"> </v>
      </c>
      <c r="AE154" s="57" t="str">
        <f t="shared" si="32"/>
        <v xml:space="preserve"> </v>
      </c>
      <c r="AF154" s="57" t="str">
        <f t="shared" si="32"/>
        <v xml:space="preserve"> </v>
      </c>
      <c r="AG154" s="57" t="str">
        <f t="shared" si="32"/>
        <v xml:space="preserve"> </v>
      </c>
      <c r="AH154" s="57" t="str">
        <f t="shared" si="32"/>
        <v xml:space="preserve"> </v>
      </c>
      <c r="AI154" s="57" t="str">
        <f t="shared" si="32"/>
        <v xml:space="preserve"> </v>
      </c>
      <c r="AJ154" s="57" t="str">
        <f t="shared" si="32"/>
        <v xml:space="preserve"> </v>
      </c>
      <c r="AK154" s="57" t="str">
        <f t="shared" si="32"/>
        <v xml:space="preserve"> </v>
      </c>
      <c r="AL154" s="55" t="str">
        <f t="shared" si="32"/>
        <v xml:space="preserve"> </v>
      </c>
      <c r="AM154" s="34"/>
      <c r="AN154" s="80"/>
      <c r="AO154" s="34"/>
      <c r="AP154" s="63"/>
    </row>
    <row r="155" spans="3:44" ht="99.75" customHeight="1" x14ac:dyDescent="0.2">
      <c r="C155" s="71"/>
      <c r="D155" s="97" t="s">
        <v>2366</v>
      </c>
      <c r="E155" s="75">
        <v>5</v>
      </c>
      <c r="F155" s="75" t="s">
        <v>58</v>
      </c>
      <c r="G155" s="75"/>
      <c r="H155" s="81"/>
      <c r="I155" s="78"/>
      <c r="J155" s="75" t="s">
        <v>2367</v>
      </c>
      <c r="K155" s="79" t="s">
        <v>2327</v>
      </c>
      <c r="L155" s="75" t="s">
        <v>2330</v>
      </c>
      <c r="M155" s="75" t="s">
        <v>2329</v>
      </c>
      <c r="N155" s="11"/>
      <c r="O155" s="27"/>
      <c r="P155" s="27"/>
      <c r="Q155" s="27"/>
      <c r="R155" s="27"/>
      <c r="S155" s="116" t="s">
        <v>2339</v>
      </c>
      <c r="T155" s="116" t="s">
        <v>2339</v>
      </c>
      <c r="U155" s="116" t="s">
        <v>2339</v>
      </c>
      <c r="V155" s="116" t="s">
        <v>2339</v>
      </c>
      <c r="W155" s="116" t="s">
        <v>2339</v>
      </c>
      <c r="X155" s="116" t="s">
        <v>2339</v>
      </c>
      <c r="Y155" s="27"/>
      <c r="Z155" s="27"/>
      <c r="AA155" s="114"/>
      <c r="AB155" s="114"/>
      <c r="AC155" s="114"/>
      <c r="AD155" s="114"/>
      <c r="AE155" s="114"/>
      <c r="AF155" s="114"/>
      <c r="AG155" s="114"/>
      <c r="AH155" s="114"/>
      <c r="AI155" s="114"/>
      <c r="AJ155" s="114"/>
      <c r="AK155" s="114"/>
      <c r="AL155" s="114"/>
      <c r="AM155" s="34"/>
      <c r="AN155" s="80"/>
      <c r="AO155" s="34"/>
      <c r="AP155" s="63"/>
    </row>
    <row r="156" spans="3:44" ht="92.25" customHeight="1" x14ac:dyDescent="0.2">
      <c r="C156" s="71"/>
      <c r="D156" s="97" t="s">
        <v>2376</v>
      </c>
      <c r="E156" s="75">
        <v>1</v>
      </c>
      <c r="F156" s="75" t="s">
        <v>60</v>
      </c>
      <c r="G156" s="75" t="s">
        <v>68</v>
      </c>
      <c r="H156" s="81"/>
      <c r="I156" s="78"/>
      <c r="J156" s="75" t="s">
        <v>2326</v>
      </c>
      <c r="K156" s="79" t="s">
        <v>2327</v>
      </c>
      <c r="L156" s="75" t="s">
        <v>2328</v>
      </c>
      <c r="M156" s="75" t="s">
        <v>2329</v>
      </c>
      <c r="N156" s="11"/>
      <c r="O156" s="27" t="str">
        <f t="shared" ref="O156:V156" si="33">+O154</f>
        <v xml:space="preserve"> </v>
      </c>
      <c r="P156" s="27" t="str">
        <f t="shared" si="33"/>
        <v xml:space="preserve"> </v>
      </c>
      <c r="Q156" s="27" t="str">
        <f t="shared" si="33"/>
        <v xml:space="preserve"> </v>
      </c>
      <c r="R156" s="27" t="str">
        <f t="shared" si="33"/>
        <v xml:space="preserve"> </v>
      </c>
      <c r="S156" s="27" t="str">
        <f t="shared" si="33"/>
        <v xml:space="preserve"> </v>
      </c>
      <c r="T156" s="27" t="str">
        <f t="shared" si="33"/>
        <v xml:space="preserve"> </v>
      </c>
      <c r="U156" s="116" t="s">
        <v>2339</v>
      </c>
      <c r="V156" s="27"/>
      <c r="W156" s="27"/>
      <c r="X156" s="116" t="s">
        <v>2339</v>
      </c>
      <c r="Y156" s="27" t="str">
        <f>+Y154</f>
        <v xml:space="preserve"> </v>
      </c>
      <c r="Z156" s="27" t="str">
        <f>+Z154</f>
        <v xml:space="preserve"> </v>
      </c>
      <c r="AA156" s="94" t="str">
        <f t="shared" ref="AA156:AL156" si="34">+IF(AND(O156=" ",AA154=1),AA154,IF(AND(O156&lt;&gt;" ",AA152&lt;&gt;" "),AA153,AA152))</f>
        <v xml:space="preserve"> </v>
      </c>
      <c r="AB156" s="56" t="str">
        <f t="shared" si="34"/>
        <v xml:space="preserve"> </v>
      </c>
      <c r="AC156" s="56" t="str">
        <f t="shared" si="34"/>
        <v xml:space="preserve"> </v>
      </c>
      <c r="AD156" s="56" t="str">
        <f t="shared" si="34"/>
        <v xml:space="preserve"> </v>
      </c>
      <c r="AE156" s="56" t="str">
        <f t="shared" si="34"/>
        <v xml:space="preserve"> </v>
      </c>
      <c r="AF156" s="56" t="str">
        <f t="shared" si="34"/>
        <v xml:space="preserve"> </v>
      </c>
      <c r="AG156" s="56" t="str">
        <f t="shared" si="34"/>
        <v xml:space="preserve"> </v>
      </c>
      <c r="AH156" s="56" t="str">
        <f t="shared" si="34"/>
        <v xml:space="preserve"> </v>
      </c>
      <c r="AI156" s="56" t="str">
        <f t="shared" si="34"/>
        <v xml:space="preserve"> </v>
      </c>
      <c r="AJ156" s="56" t="str">
        <f t="shared" si="34"/>
        <v xml:space="preserve"> </v>
      </c>
      <c r="AK156" s="56" t="str">
        <f t="shared" si="34"/>
        <v xml:space="preserve"> </v>
      </c>
      <c r="AL156" s="39" t="str">
        <f t="shared" si="34"/>
        <v xml:space="preserve"> </v>
      </c>
      <c r="AM156" s="34"/>
      <c r="AN156" s="80"/>
      <c r="AO156" s="34"/>
      <c r="AP156" s="63"/>
      <c r="AR156" s="9" t="s">
        <v>70</v>
      </c>
    </row>
    <row r="157" spans="3:44" ht="14.25" hidden="1" customHeight="1" x14ac:dyDescent="0.2">
      <c r="C157" s="62"/>
      <c r="D157" s="74"/>
      <c r="E157" s="83"/>
      <c r="F157" s="83"/>
      <c r="G157" s="83"/>
      <c r="H157" s="92"/>
      <c r="I157" s="33"/>
      <c r="J157" s="83"/>
      <c r="K157" s="93"/>
      <c r="L157" s="83"/>
      <c r="M157" s="83"/>
      <c r="N157" s="11"/>
      <c r="O157" s="27"/>
      <c r="P157" s="27"/>
      <c r="Q157" s="27"/>
      <c r="R157" s="27"/>
      <c r="S157" s="27"/>
      <c r="T157" s="27"/>
      <c r="U157" s="27"/>
      <c r="V157" s="27"/>
      <c r="W157" s="27"/>
      <c r="X157" s="27"/>
      <c r="Y157" s="27"/>
      <c r="Z157" s="27"/>
      <c r="AA157" s="94"/>
      <c r="AB157" s="56"/>
      <c r="AC157" s="56"/>
      <c r="AD157" s="56"/>
      <c r="AE157" s="56"/>
      <c r="AF157" s="56"/>
      <c r="AG157" s="56"/>
      <c r="AH157" s="56"/>
      <c r="AI157" s="56"/>
      <c r="AJ157" s="56"/>
      <c r="AK157" s="56"/>
      <c r="AL157" s="39"/>
      <c r="AM157" s="34"/>
      <c r="AN157" s="84"/>
      <c r="AO157" s="34"/>
      <c r="AP157" s="63"/>
    </row>
    <row r="158" spans="3:44" ht="14.25" hidden="1" customHeight="1" x14ac:dyDescent="0.2">
      <c r="C158" s="62"/>
      <c r="D158" s="74"/>
      <c r="E158" s="83"/>
      <c r="F158" s="83"/>
      <c r="G158" s="83"/>
      <c r="H158" s="92"/>
      <c r="I158" s="33"/>
      <c r="J158" s="83"/>
      <c r="K158" s="93"/>
      <c r="L158" s="83"/>
      <c r="M158" s="83"/>
      <c r="N158" s="11"/>
      <c r="O158" s="27"/>
      <c r="P158" s="27"/>
      <c r="Q158" s="27"/>
      <c r="R158" s="27" t="s">
        <v>68</v>
      </c>
      <c r="S158" s="27">
        <v>1</v>
      </c>
      <c r="T158" s="27" t="s">
        <v>54</v>
      </c>
      <c r="U158" s="27"/>
      <c r="V158" s="27"/>
      <c r="W158" s="27"/>
      <c r="X158" s="27"/>
      <c r="Y158" s="27"/>
      <c r="Z158" s="27"/>
      <c r="AA158" s="94"/>
      <c r="AB158" s="56"/>
      <c r="AC158" s="56"/>
      <c r="AD158" s="56"/>
      <c r="AE158" s="56"/>
      <c r="AF158" s="56"/>
      <c r="AG158" s="56"/>
      <c r="AH158" s="56"/>
      <c r="AI158" s="56"/>
      <c r="AJ158" s="56"/>
      <c r="AK158" s="56"/>
      <c r="AL158" s="39"/>
      <c r="AM158" s="34"/>
      <c r="AN158" s="80"/>
      <c r="AO158" s="34"/>
      <c r="AP158" s="63"/>
    </row>
    <row r="159" spans="3:44" ht="14.25" hidden="1" customHeight="1" x14ac:dyDescent="0.2">
      <c r="C159" s="62"/>
      <c r="D159" s="74"/>
      <c r="E159" s="83"/>
      <c r="F159" s="83"/>
      <c r="G159" s="83"/>
      <c r="H159" s="92"/>
      <c r="I159" s="33"/>
      <c r="J159" s="83"/>
      <c r="K159" s="93"/>
      <c r="L159" s="83"/>
      <c r="M159" s="83"/>
      <c r="N159" s="11"/>
      <c r="O159" s="27"/>
      <c r="P159" s="27"/>
      <c r="Q159" s="27"/>
      <c r="R159" s="27" t="s">
        <v>69</v>
      </c>
      <c r="S159" s="27">
        <v>2</v>
      </c>
      <c r="T159" s="27" t="s">
        <v>55</v>
      </c>
      <c r="U159" s="27"/>
      <c r="V159" s="27"/>
      <c r="W159" s="27"/>
      <c r="X159" s="27"/>
      <c r="Y159" s="27"/>
      <c r="Z159" s="27"/>
      <c r="AA159" s="94"/>
      <c r="AB159" s="56"/>
      <c r="AC159" s="56"/>
      <c r="AD159" s="56"/>
      <c r="AE159" s="56"/>
      <c r="AF159" s="56"/>
      <c r="AG159" s="56"/>
      <c r="AH159" s="56"/>
      <c r="AI159" s="56"/>
      <c r="AJ159" s="56"/>
      <c r="AK159" s="56"/>
      <c r="AL159" s="39"/>
      <c r="AM159" s="34"/>
      <c r="AN159" s="80"/>
      <c r="AO159" s="34"/>
      <c r="AP159" s="63"/>
    </row>
    <row r="160" spans="3:44" ht="14.25" hidden="1" customHeight="1" x14ac:dyDescent="0.2">
      <c r="C160" s="62"/>
      <c r="D160" s="74"/>
      <c r="E160" s="83"/>
      <c r="F160" s="83"/>
      <c r="G160" s="83"/>
      <c r="H160" s="92"/>
      <c r="I160" s="33"/>
      <c r="J160" s="83"/>
      <c r="K160" s="93"/>
      <c r="L160" s="83"/>
      <c r="M160" s="83"/>
      <c r="N160" s="11"/>
      <c r="O160" s="27"/>
      <c r="P160" s="27"/>
      <c r="Q160" s="27"/>
      <c r="R160" s="27"/>
      <c r="S160" s="27">
        <v>3</v>
      </c>
      <c r="T160" s="27" t="s">
        <v>56</v>
      </c>
      <c r="U160" s="27"/>
      <c r="V160" s="27"/>
      <c r="W160" s="27"/>
      <c r="X160" s="27"/>
      <c r="Y160" s="27"/>
      <c r="Z160" s="27"/>
      <c r="AA160" s="94"/>
      <c r="AB160" s="56"/>
      <c r="AC160" s="56"/>
      <c r="AD160" s="56"/>
      <c r="AE160" s="56"/>
      <c r="AF160" s="56"/>
      <c r="AG160" s="56"/>
      <c r="AH160" s="56"/>
      <c r="AI160" s="56"/>
      <c r="AJ160" s="56"/>
      <c r="AK160" s="56"/>
      <c r="AL160" s="39"/>
      <c r="AM160" s="34"/>
      <c r="AN160" s="80"/>
      <c r="AO160" s="34"/>
      <c r="AP160" s="63"/>
    </row>
    <row r="161" spans="3:42" ht="14.25" hidden="1" customHeight="1" x14ac:dyDescent="0.2">
      <c r="C161" s="62"/>
      <c r="D161" s="74"/>
      <c r="E161" s="83"/>
      <c r="F161" s="83"/>
      <c r="G161" s="83"/>
      <c r="H161" s="92"/>
      <c r="I161" s="33"/>
      <c r="J161" s="83"/>
      <c r="K161" s="93"/>
      <c r="L161" s="83"/>
      <c r="M161" s="83"/>
      <c r="N161" s="11"/>
      <c r="O161" s="27"/>
      <c r="P161" s="27"/>
      <c r="Q161" s="27"/>
      <c r="R161" s="27"/>
      <c r="S161" s="27">
        <v>4</v>
      </c>
      <c r="T161" s="27" t="s">
        <v>57</v>
      </c>
      <c r="U161" s="27"/>
      <c r="V161" s="27"/>
      <c r="W161" s="27"/>
      <c r="X161" s="27"/>
      <c r="Y161" s="27"/>
      <c r="Z161" s="27"/>
      <c r="AA161" s="94"/>
      <c r="AB161" s="56"/>
      <c r="AC161" s="56"/>
      <c r="AD161" s="56"/>
      <c r="AE161" s="56"/>
      <c r="AF161" s="56"/>
      <c r="AG161" s="56"/>
      <c r="AH161" s="56"/>
      <c r="AI161" s="56"/>
      <c r="AJ161" s="56"/>
      <c r="AK161" s="56"/>
      <c r="AL161" s="39"/>
      <c r="AM161" s="34"/>
      <c r="AN161" s="80"/>
      <c r="AO161" s="34"/>
      <c r="AP161" s="63"/>
    </row>
    <row r="162" spans="3:42" ht="14.25" hidden="1" customHeight="1" x14ac:dyDescent="0.2">
      <c r="C162" s="62"/>
      <c r="D162" s="74"/>
      <c r="E162" s="83"/>
      <c r="F162" s="83"/>
      <c r="G162" s="83"/>
      <c r="H162" s="92"/>
      <c r="I162" s="33"/>
      <c r="J162" s="83"/>
      <c r="K162" s="93"/>
      <c r="L162" s="83"/>
      <c r="M162" s="83"/>
      <c r="N162" s="11"/>
      <c r="O162" s="27"/>
      <c r="P162" s="27"/>
      <c r="Q162" s="27"/>
      <c r="R162" s="27"/>
      <c r="S162" s="27">
        <v>5</v>
      </c>
      <c r="T162" s="27" t="s">
        <v>58</v>
      </c>
      <c r="U162" s="27"/>
      <c r="V162" s="27"/>
      <c r="W162" s="27"/>
      <c r="X162" s="27"/>
      <c r="Y162" s="27"/>
      <c r="Z162" s="27"/>
      <c r="AA162" s="94"/>
      <c r="AB162" s="56"/>
      <c r="AC162" s="56"/>
      <c r="AD162" s="56"/>
      <c r="AE162" s="56"/>
      <c r="AF162" s="56"/>
      <c r="AG162" s="56"/>
      <c r="AH162" s="56"/>
      <c r="AI162" s="56"/>
      <c r="AJ162" s="56"/>
      <c r="AK162" s="56"/>
      <c r="AL162" s="39"/>
      <c r="AM162" s="34"/>
      <c r="AN162" s="85"/>
      <c r="AO162" s="34"/>
      <c r="AP162" s="63"/>
    </row>
    <row r="163" spans="3:42" ht="14.25" hidden="1" customHeight="1" x14ac:dyDescent="0.2">
      <c r="C163" s="62"/>
      <c r="D163" s="74"/>
      <c r="E163" s="83"/>
      <c r="F163" s="83"/>
      <c r="G163" s="83"/>
      <c r="H163" s="92"/>
      <c r="I163" s="33"/>
      <c r="J163" s="83"/>
      <c r="K163" s="93"/>
      <c r="L163" s="83"/>
      <c r="M163" s="83"/>
      <c r="N163" s="11"/>
      <c r="O163" s="27"/>
      <c r="P163" s="27"/>
      <c r="Q163" s="27"/>
      <c r="R163" s="27"/>
      <c r="S163" s="27">
        <v>6</v>
      </c>
      <c r="T163" s="27" t="s">
        <v>59</v>
      </c>
      <c r="U163" s="27"/>
      <c r="V163" s="27"/>
      <c r="W163" s="27"/>
      <c r="X163" s="27"/>
      <c r="Y163" s="27"/>
      <c r="Z163" s="27"/>
      <c r="AA163" s="94"/>
      <c r="AB163" s="56"/>
      <c r="AC163" s="56"/>
      <c r="AD163" s="56"/>
      <c r="AE163" s="56"/>
      <c r="AF163" s="56"/>
      <c r="AG163" s="56"/>
      <c r="AH163" s="56"/>
      <c r="AI163" s="56"/>
      <c r="AJ163" s="56"/>
      <c r="AK163" s="56"/>
      <c r="AL163" s="39"/>
      <c r="AM163" s="34"/>
      <c r="AN163" s="80"/>
      <c r="AO163" s="34"/>
      <c r="AP163" s="63"/>
    </row>
    <row r="164" spans="3:42" ht="14.25" hidden="1" customHeight="1" x14ac:dyDescent="0.2">
      <c r="C164" s="62"/>
      <c r="D164" s="74"/>
      <c r="E164" s="83"/>
      <c r="F164" s="83"/>
      <c r="G164" s="83"/>
      <c r="H164" s="92"/>
      <c r="I164" s="33"/>
      <c r="J164" s="83"/>
      <c r="K164" s="93"/>
      <c r="L164" s="83"/>
      <c r="M164" s="83"/>
      <c r="N164" s="11"/>
      <c r="O164" s="27"/>
      <c r="P164" s="27"/>
      <c r="Q164" s="27"/>
      <c r="R164" s="27"/>
      <c r="S164" s="27">
        <v>7</v>
      </c>
      <c r="T164" s="27" t="s">
        <v>60</v>
      </c>
      <c r="U164" s="27"/>
      <c r="V164" s="27"/>
      <c r="W164" s="27"/>
      <c r="X164" s="27"/>
      <c r="Y164" s="27"/>
      <c r="Z164" s="27"/>
      <c r="AA164" s="94"/>
      <c r="AB164" s="56"/>
      <c r="AC164" s="56"/>
      <c r="AD164" s="56"/>
      <c r="AE164" s="56"/>
      <c r="AF164" s="56"/>
      <c r="AG164" s="56"/>
      <c r="AH164" s="56"/>
      <c r="AI164" s="56"/>
      <c r="AJ164" s="56"/>
      <c r="AK164" s="56"/>
      <c r="AL164" s="39"/>
      <c r="AM164" s="34"/>
      <c r="AN164" s="80"/>
      <c r="AO164" s="34"/>
      <c r="AP164" s="63"/>
    </row>
    <row r="165" spans="3:42" ht="14.25" hidden="1" customHeight="1" x14ac:dyDescent="0.2">
      <c r="C165" s="62"/>
      <c r="D165" s="74"/>
      <c r="E165" s="83"/>
      <c r="F165" s="83"/>
      <c r="G165" s="83"/>
      <c r="H165" s="92"/>
      <c r="I165" s="33"/>
      <c r="J165" s="83"/>
      <c r="K165" s="93"/>
      <c r="L165" s="83"/>
      <c r="M165" s="83"/>
      <c r="N165" s="11"/>
      <c r="O165" s="27"/>
      <c r="P165" s="27"/>
      <c r="Q165" s="27"/>
      <c r="R165" s="27"/>
      <c r="S165" s="27">
        <v>8</v>
      </c>
      <c r="T165" s="27" t="s">
        <v>61</v>
      </c>
      <c r="U165" s="27"/>
      <c r="V165" s="27"/>
      <c r="W165" s="27"/>
      <c r="X165" s="27"/>
      <c r="Y165" s="27"/>
      <c r="Z165" s="27"/>
      <c r="AA165" s="94"/>
      <c r="AB165" s="56"/>
      <c r="AC165" s="56"/>
      <c r="AD165" s="56"/>
      <c r="AE165" s="56"/>
      <c r="AF165" s="56"/>
      <c r="AG165" s="56"/>
      <c r="AH165" s="56"/>
      <c r="AI165" s="56"/>
      <c r="AJ165" s="56"/>
      <c r="AK165" s="56"/>
      <c r="AL165" s="39"/>
      <c r="AM165" s="34"/>
      <c r="AN165" s="80"/>
      <c r="AO165" s="34"/>
      <c r="AP165" s="63"/>
    </row>
    <row r="166" spans="3:42" ht="14.25" hidden="1" customHeight="1" x14ac:dyDescent="0.2">
      <c r="C166" s="62"/>
      <c r="D166" s="74"/>
      <c r="E166" s="83"/>
      <c r="F166" s="83"/>
      <c r="G166" s="83"/>
      <c r="H166" s="92"/>
      <c r="I166" s="33"/>
      <c r="J166" s="83"/>
      <c r="K166" s="93"/>
      <c r="L166" s="83"/>
      <c r="M166" s="83"/>
      <c r="N166" s="11"/>
      <c r="O166" s="27"/>
      <c r="P166" s="27"/>
      <c r="Q166" s="27"/>
      <c r="R166" s="27"/>
      <c r="S166" s="27">
        <v>9</v>
      </c>
      <c r="T166" s="27" t="s">
        <v>62</v>
      </c>
      <c r="U166" s="27"/>
      <c r="V166" s="27"/>
      <c r="W166" s="27"/>
      <c r="X166" s="27"/>
      <c r="Y166" s="27"/>
      <c r="Z166" s="27"/>
      <c r="AA166" s="94"/>
      <c r="AB166" s="56"/>
      <c r="AC166" s="56"/>
      <c r="AD166" s="56"/>
      <c r="AE166" s="56"/>
      <c r="AF166" s="56"/>
      <c r="AG166" s="56"/>
      <c r="AH166" s="56"/>
      <c r="AI166" s="56"/>
      <c r="AJ166" s="56"/>
      <c r="AK166" s="56"/>
      <c r="AL166" s="39"/>
      <c r="AM166" s="34"/>
      <c r="AN166" s="80"/>
      <c r="AO166" s="34"/>
      <c r="AP166" s="63"/>
    </row>
    <row r="167" spans="3:42" ht="14.25" hidden="1" customHeight="1" x14ac:dyDescent="0.2">
      <c r="C167" s="62"/>
      <c r="D167" s="74"/>
      <c r="E167" s="83"/>
      <c r="F167" s="83"/>
      <c r="G167" s="83"/>
      <c r="H167" s="92"/>
      <c r="I167" s="33"/>
      <c r="J167" s="83"/>
      <c r="K167" s="93"/>
      <c r="L167" s="83"/>
      <c r="M167" s="83"/>
      <c r="N167" s="11"/>
      <c r="O167" s="27"/>
      <c r="P167" s="27"/>
      <c r="Q167" s="27"/>
      <c r="R167" s="27"/>
      <c r="S167" s="27">
        <v>10</v>
      </c>
      <c r="T167" s="27" t="s">
        <v>63</v>
      </c>
      <c r="U167" s="27"/>
      <c r="V167" s="27"/>
      <c r="W167" s="27"/>
      <c r="X167" s="27"/>
      <c r="Y167" s="27"/>
      <c r="Z167" s="27"/>
      <c r="AA167" s="94"/>
      <c r="AB167" s="56"/>
      <c r="AC167" s="56"/>
      <c r="AD167" s="56"/>
      <c r="AE167" s="56"/>
      <c r="AF167" s="56"/>
      <c r="AG167" s="56"/>
      <c r="AH167" s="56"/>
      <c r="AI167" s="56"/>
      <c r="AJ167" s="56"/>
      <c r="AK167" s="56"/>
      <c r="AL167" s="39"/>
      <c r="AM167" s="34"/>
      <c r="AN167" s="80"/>
      <c r="AO167" s="34"/>
      <c r="AP167" s="63"/>
    </row>
    <row r="168" spans="3:42" ht="14.25" hidden="1" customHeight="1" x14ac:dyDescent="0.2">
      <c r="C168" s="62"/>
      <c r="D168" s="74"/>
      <c r="E168" s="83"/>
      <c r="F168" s="83"/>
      <c r="G168" s="83"/>
      <c r="H168" s="92"/>
      <c r="I168" s="33"/>
      <c r="J168" s="83"/>
      <c r="K168" s="93"/>
      <c r="L168" s="83"/>
      <c r="M168" s="83"/>
      <c r="N168" s="11"/>
      <c r="O168" s="27"/>
      <c r="P168" s="27"/>
      <c r="Q168" s="27"/>
      <c r="R168" s="27"/>
      <c r="S168" s="27">
        <v>11</v>
      </c>
      <c r="T168" s="27" t="s">
        <v>64</v>
      </c>
      <c r="U168" s="27"/>
      <c r="V168" s="27"/>
      <c r="W168" s="27"/>
      <c r="X168" s="27"/>
      <c r="Y168" s="27"/>
      <c r="Z168" s="27"/>
      <c r="AA168" s="94"/>
      <c r="AB168" s="56"/>
      <c r="AC168" s="56"/>
      <c r="AD168" s="56"/>
      <c r="AE168" s="56"/>
      <c r="AF168" s="56"/>
      <c r="AG168" s="56"/>
      <c r="AH168" s="56"/>
      <c r="AI168" s="56"/>
      <c r="AJ168" s="56"/>
      <c r="AK168" s="56"/>
      <c r="AL168" s="39"/>
      <c r="AM168" s="34"/>
      <c r="AN168" s="80"/>
      <c r="AO168" s="34"/>
      <c r="AP168" s="63"/>
    </row>
    <row r="169" spans="3:42" ht="14.25" hidden="1" customHeight="1" x14ac:dyDescent="0.2">
      <c r="C169" s="62"/>
      <c r="D169" s="74"/>
      <c r="E169" s="83"/>
      <c r="F169" s="83"/>
      <c r="G169" s="83"/>
      <c r="H169" s="92"/>
      <c r="I169" s="33"/>
      <c r="J169" s="83"/>
      <c r="K169" s="93"/>
      <c r="L169" s="83"/>
      <c r="M169" s="83"/>
      <c r="N169" s="11"/>
      <c r="O169" s="27"/>
      <c r="P169" s="27"/>
      <c r="Q169" s="27"/>
      <c r="R169" s="27"/>
      <c r="S169" s="27">
        <v>12</v>
      </c>
      <c r="T169" s="27" t="s">
        <v>65</v>
      </c>
      <c r="U169" s="27"/>
      <c r="V169" s="27"/>
      <c r="W169" s="27"/>
      <c r="X169" s="27"/>
      <c r="Y169" s="27"/>
      <c r="Z169" s="27"/>
      <c r="AA169" s="94"/>
      <c r="AB169" s="56"/>
      <c r="AC169" s="56"/>
      <c r="AD169" s="56"/>
      <c r="AE169" s="56"/>
      <c r="AF169" s="56"/>
      <c r="AG169" s="56"/>
      <c r="AH169" s="56"/>
      <c r="AI169" s="56"/>
      <c r="AJ169" s="56"/>
      <c r="AK169" s="56"/>
      <c r="AL169" s="39"/>
      <c r="AM169" s="34"/>
      <c r="AN169" s="80"/>
      <c r="AO169" s="34"/>
      <c r="AP169" s="63"/>
    </row>
    <row r="170" spans="3:42" ht="41.25" hidden="1" customHeight="1" x14ac:dyDescent="0.2">
      <c r="C170" s="62"/>
      <c r="D170" s="74"/>
      <c r="E170" s="83" t="s">
        <v>71</v>
      </c>
      <c r="F170" s="83" t="s">
        <v>72</v>
      </c>
      <c r="G170" s="83"/>
      <c r="H170" s="92"/>
      <c r="I170" s="33"/>
      <c r="J170" s="83"/>
      <c r="K170" s="93"/>
      <c r="L170" s="83"/>
      <c r="M170" s="83"/>
      <c r="N170" s="11"/>
      <c r="O170" s="27" t="s">
        <v>54</v>
      </c>
      <c r="P170" s="27" t="s">
        <v>55</v>
      </c>
      <c r="Q170" s="27" t="s">
        <v>56</v>
      </c>
      <c r="R170" s="27" t="s">
        <v>57</v>
      </c>
      <c r="S170" s="27" t="s">
        <v>58</v>
      </c>
      <c r="T170" s="27" t="s">
        <v>59</v>
      </c>
      <c r="U170" s="27" t="s">
        <v>60</v>
      </c>
      <c r="V170" s="27" t="s">
        <v>61</v>
      </c>
      <c r="W170" s="27" t="s">
        <v>62</v>
      </c>
      <c r="X170" s="27" t="s">
        <v>63</v>
      </c>
      <c r="Y170" s="27" t="s">
        <v>64</v>
      </c>
      <c r="Z170" s="27" t="s">
        <v>65</v>
      </c>
      <c r="AA170" s="94" t="s">
        <v>54</v>
      </c>
      <c r="AB170" s="56" t="s">
        <v>55</v>
      </c>
      <c r="AC170" s="56" t="s">
        <v>56</v>
      </c>
      <c r="AD170" s="56" t="s">
        <v>57</v>
      </c>
      <c r="AE170" s="56" t="s">
        <v>58</v>
      </c>
      <c r="AF170" s="56" t="s">
        <v>59</v>
      </c>
      <c r="AG170" s="56" t="s">
        <v>60</v>
      </c>
      <c r="AH170" s="56" t="s">
        <v>61</v>
      </c>
      <c r="AI170" s="56" t="s">
        <v>62</v>
      </c>
      <c r="AJ170" s="56" t="s">
        <v>63</v>
      </c>
      <c r="AK170" s="56" t="s">
        <v>64</v>
      </c>
      <c r="AL170" s="39" t="s">
        <v>65</v>
      </c>
      <c r="AM170" s="34"/>
      <c r="AN170" s="80"/>
      <c r="AO170" s="34"/>
      <c r="AP170" s="63"/>
    </row>
    <row r="171" spans="3:42" ht="14.25" hidden="1" customHeight="1" x14ac:dyDescent="0.2">
      <c r="C171" s="62"/>
      <c r="D171" s="74"/>
      <c r="E171" s="83"/>
      <c r="F171" s="83"/>
      <c r="G171" s="83"/>
      <c r="H171" s="92" t="s">
        <v>24</v>
      </c>
      <c r="I171" s="33"/>
      <c r="J171" s="83"/>
      <c r="K171" s="93"/>
      <c r="L171" s="83"/>
      <c r="M171" s="83"/>
      <c r="N171" s="11"/>
      <c r="O171" s="27" t="e">
        <f>+IF((#REF!=O$13),1,IF(H171=" "," ",IF((#REF!-SUM($H171:H171))&gt;0,1," ")))</f>
        <v>#REF!</v>
      </c>
      <c r="P171" s="27" t="e">
        <f>+IF((#REF!=P$13),1,IF(O171=" "," ",IF((#REF!-SUM($H171:O171))&gt;0,1," ")))</f>
        <v>#REF!</v>
      </c>
      <c r="Q171" s="27" t="e">
        <f>+IF((#REF!=Q$13),1,IF(P171=" "," ",IF((#REF!-SUM($H171:P171))&gt;0,1," ")))</f>
        <v>#REF!</v>
      </c>
      <c r="R171" s="27" t="e">
        <f>+IF((#REF!=R$13),1,IF(Q171=" "," ",IF((#REF!-SUM($H171:Q171))&gt;0,1," ")))</f>
        <v>#REF!</v>
      </c>
      <c r="S171" s="27" t="e">
        <f>+IF((#REF!=S$13),1,IF(R171=" "," ",IF((#REF!-SUM($H171:R171))&gt;0,1," ")))</f>
        <v>#REF!</v>
      </c>
      <c r="T171" s="27" t="e">
        <f>+IF((#REF!=T$13),1,IF(S171=" "," ",IF((#REF!-SUM($H171:S171))&gt;0,1," ")))</f>
        <v>#REF!</v>
      </c>
      <c r="U171" s="27" t="e">
        <f>+IF((#REF!=U$13),1,IF(T171=" "," ",IF((#REF!-SUM($H171:T171))&gt;0,1," ")))</f>
        <v>#REF!</v>
      </c>
      <c r="V171" s="27" t="e">
        <f>+IF((#REF!=V$13),1,IF(U171=" "," ",IF((#REF!-SUM($H171:U171))&gt;0,1," ")))</f>
        <v>#REF!</v>
      </c>
      <c r="W171" s="27" t="e">
        <f>+IF((#REF!=W$13),1,IF(V171=" "," ",IF((#REF!-SUM($H171:V171))&gt;0,1," ")))</f>
        <v>#REF!</v>
      </c>
      <c r="X171" s="27" t="e">
        <f>+IF((#REF!=X$13),1,IF(W171=" "," ",IF((#REF!-SUM($H171:W171))&gt;0,1," ")))</f>
        <v>#REF!</v>
      </c>
      <c r="Y171" s="27" t="e">
        <f>+IF((#REF!=Y$13),1,IF(X171=" "," ",IF((#REF!-SUM($H171:X171))&gt;0,1," ")))</f>
        <v>#REF!</v>
      </c>
      <c r="Z171" s="27" t="e">
        <f>+IF((#REF!=Z$13),1,IF(Y171=" "," ",IF((#REF!-SUM($H171:Y171))&gt;0,1," ")))</f>
        <v>#REF!</v>
      </c>
      <c r="AA171" s="94" t="e">
        <f>+IF((#REF!=AA$13),1,IF(Z171=" "," ",IF((#REF!-SUM($H171:Z171))&gt;0,1," ")))</f>
        <v>#REF!</v>
      </c>
      <c r="AB171" s="56" t="e">
        <f>+IF((#REF!=AB$13),1,IF(AA171=" "," ",IF((#REF!-SUM($H171:AA171))&gt;0,1," ")))</f>
        <v>#REF!</v>
      </c>
      <c r="AC171" s="56" t="e">
        <f>+IF((#REF!=AC$13),1,IF(AB171=" "," ",IF((#REF!-SUM($H171:AB171))&gt;0,1," ")))</f>
        <v>#REF!</v>
      </c>
      <c r="AD171" s="56" t="e">
        <f>+IF((#REF!=AD$13),1,IF(AC171=" "," ",IF((#REF!-SUM($H171:AC171))&gt;0,1," ")))</f>
        <v>#REF!</v>
      </c>
      <c r="AE171" s="56" t="e">
        <f>+IF((#REF!=AE$13),1,IF(AD171=" "," ",IF((#REF!-SUM($H171:AD171))&gt;0,1," ")))</f>
        <v>#REF!</v>
      </c>
      <c r="AF171" s="56" t="e">
        <f>+IF((#REF!=AF$13),1,IF(AE171=" "," ",IF((#REF!-SUM($H171:AE171))&gt;0,1," ")))</f>
        <v>#REF!</v>
      </c>
      <c r="AG171" s="56" t="e">
        <f>+IF((#REF!=AG$13),1,IF(AF171=" "," ",IF((#REF!-SUM($H171:AF171))&gt;0,1," ")))</f>
        <v>#REF!</v>
      </c>
      <c r="AH171" s="56" t="e">
        <f>+IF((#REF!=AH$13),1,IF(AG171=" "," ",IF((#REF!-SUM($H171:AG171))&gt;0,1," ")))</f>
        <v>#REF!</v>
      </c>
      <c r="AI171" s="56" t="e">
        <f>+IF((#REF!=AI$13),1,IF(AH171=" "," ",IF((#REF!-SUM($H171:AH171))&gt;0,1," ")))</f>
        <v>#REF!</v>
      </c>
      <c r="AJ171" s="56" t="e">
        <f>+IF((#REF!=AJ$13),1,IF(AI171=" "," ",IF((#REF!-SUM($H171:AI171))&gt;0,1," ")))</f>
        <v>#REF!</v>
      </c>
      <c r="AK171" s="56" t="e">
        <f>+IF((#REF!=AK$13),1,IF(AJ171=" "," ",IF((#REF!-SUM($H171:AJ171))&gt;0,1," ")))</f>
        <v>#REF!</v>
      </c>
      <c r="AL171" s="39" t="e">
        <f>+IF((#REF!=AL$13),1,IF(AK171=" "," ",IF((#REF!-SUM($H171:AK171))&gt;0,1," ")))</f>
        <v>#REF!</v>
      </c>
      <c r="AM171" s="34"/>
      <c r="AN171" s="80"/>
      <c r="AO171" s="34"/>
      <c r="AP171" s="63"/>
    </row>
    <row r="172" spans="3:42" ht="14.25" hidden="1" customHeight="1" x14ac:dyDescent="0.2">
      <c r="C172" s="71"/>
      <c r="D172" s="74"/>
      <c r="E172" s="83"/>
      <c r="F172" s="83"/>
      <c r="G172" s="83"/>
      <c r="H172" s="92"/>
      <c r="I172" s="33"/>
      <c r="J172" s="83"/>
      <c r="K172" s="93"/>
      <c r="L172" s="83"/>
      <c r="M172" s="83"/>
      <c r="N172" s="11"/>
      <c r="O172" s="27"/>
      <c r="P172" s="27"/>
      <c r="Q172" s="27"/>
      <c r="R172" s="27"/>
      <c r="S172" s="27"/>
      <c r="T172" s="27"/>
      <c r="U172" s="27"/>
      <c r="V172" s="27"/>
      <c r="W172" s="27"/>
      <c r="X172" s="27"/>
      <c r="Y172" s="27"/>
      <c r="Z172" s="27"/>
      <c r="AA172" s="94" t="e">
        <f t="shared" ref="AA172:AL172" si="35">+O171</f>
        <v>#REF!</v>
      </c>
      <c r="AB172" s="56" t="e">
        <f t="shared" si="35"/>
        <v>#REF!</v>
      </c>
      <c r="AC172" s="56" t="e">
        <f t="shared" si="35"/>
        <v>#REF!</v>
      </c>
      <c r="AD172" s="56" t="e">
        <f t="shared" si="35"/>
        <v>#REF!</v>
      </c>
      <c r="AE172" s="56" t="e">
        <f t="shared" si="35"/>
        <v>#REF!</v>
      </c>
      <c r="AF172" s="56" t="e">
        <f t="shared" si="35"/>
        <v>#REF!</v>
      </c>
      <c r="AG172" s="56" t="e">
        <f t="shared" si="35"/>
        <v>#REF!</v>
      </c>
      <c r="AH172" s="56" t="e">
        <f t="shared" si="35"/>
        <v>#REF!</v>
      </c>
      <c r="AI172" s="56" t="e">
        <f t="shared" si="35"/>
        <v>#REF!</v>
      </c>
      <c r="AJ172" s="56" t="e">
        <f t="shared" si="35"/>
        <v>#REF!</v>
      </c>
      <c r="AK172" s="56" t="e">
        <f t="shared" si="35"/>
        <v>#REF!</v>
      </c>
      <c r="AL172" s="39" t="e">
        <f t="shared" si="35"/>
        <v>#REF!</v>
      </c>
      <c r="AM172" s="34"/>
      <c r="AN172" s="80"/>
      <c r="AO172" s="34"/>
      <c r="AP172" s="63"/>
    </row>
    <row r="173" spans="3:42" ht="14.25" hidden="1" customHeight="1" x14ac:dyDescent="0.2">
      <c r="C173" s="71"/>
      <c r="D173" s="74"/>
      <c r="E173" s="83"/>
      <c r="F173" s="83"/>
      <c r="G173" s="83"/>
      <c r="H173" s="92"/>
      <c r="I173" s="33"/>
      <c r="J173" s="83"/>
      <c r="K173" s="93"/>
      <c r="L173" s="83"/>
      <c r="M173" s="83"/>
      <c r="N173" s="11"/>
      <c r="O173" s="27" t="e">
        <f t="shared" ref="O173:Z173" si="36">+IF(AND(O171&lt;&gt;" ",AA171&lt;&gt;" ",),O171," ")</f>
        <v>#REF!</v>
      </c>
      <c r="P173" s="27" t="e">
        <f t="shared" si="36"/>
        <v>#REF!</v>
      </c>
      <c r="Q173" s="27" t="e">
        <f t="shared" si="36"/>
        <v>#REF!</v>
      </c>
      <c r="R173" s="27" t="e">
        <f t="shared" si="36"/>
        <v>#REF!</v>
      </c>
      <c r="S173" s="27" t="e">
        <f t="shared" si="36"/>
        <v>#REF!</v>
      </c>
      <c r="T173" s="27" t="e">
        <f t="shared" si="36"/>
        <v>#REF!</v>
      </c>
      <c r="U173" s="27" t="e">
        <f t="shared" si="36"/>
        <v>#REF!</v>
      </c>
      <c r="V173" s="27" t="e">
        <f t="shared" si="36"/>
        <v>#REF!</v>
      </c>
      <c r="W173" s="27" t="e">
        <f t="shared" si="36"/>
        <v>#REF!</v>
      </c>
      <c r="X173" s="27" t="e">
        <f t="shared" si="36"/>
        <v>#REF!</v>
      </c>
      <c r="Y173" s="27" t="e">
        <f t="shared" si="36"/>
        <v>#REF!</v>
      </c>
      <c r="Z173" s="27" t="e">
        <f t="shared" si="36"/>
        <v>#REF!</v>
      </c>
      <c r="AA173" s="94" t="e">
        <f t="shared" ref="AA173:AL173" si="37">+IF(AND(AA172&lt;&gt;" ",O171&lt;&gt;" ",),AA171," ")</f>
        <v>#REF!</v>
      </c>
      <c r="AB173" s="56" t="e">
        <f t="shared" si="37"/>
        <v>#REF!</v>
      </c>
      <c r="AC173" s="56" t="e">
        <f t="shared" si="37"/>
        <v>#REF!</v>
      </c>
      <c r="AD173" s="56" t="e">
        <f t="shared" si="37"/>
        <v>#REF!</v>
      </c>
      <c r="AE173" s="56" t="e">
        <f t="shared" si="37"/>
        <v>#REF!</v>
      </c>
      <c r="AF173" s="56" t="e">
        <f t="shared" si="37"/>
        <v>#REF!</v>
      </c>
      <c r="AG173" s="56" t="e">
        <f t="shared" si="37"/>
        <v>#REF!</v>
      </c>
      <c r="AH173" s="56" t="e">
        <f t="shared" si="37"/>
        <v>#REF!</v>
      </c>
      <c r="AI173" s="56" t="e">
        <f t="shared" si="37"/>
        <v>#REF!</v>
      </c>
      <c r="AJ173" s="56" t="e">
        <f t="shared" si="37"/>
        <v>#REF!</v>
      </c>
      <c r="AK173" s="56" t="e">
        <f t="shared" si="37"/>
        <v>#REF!</v>
      </c>
      <c r="AL173" s="39" t="e">
        <f t="shared" si="37"/>
        <v>#REF!</v>
      </c>
      <c r="AM173" s="34"/>
      <c r="AN173" s="80"/>
      <c r="AO173" s="34"/>
      <c r="AP173" s="63"/>
    </row>
    <row r="174" spans="3:42" ht="14.25" hidden="1" customHeight="1" x14ac:dyDescent="0.2">
      <c r="C174" s="71"/>
      <c r="D174" s="74"/>
      <c r="E174" s="83"/>
      <c r="F174" s="83"/>
      <c r="G174" s="83"/>
      <c r="H174" s="92"/>
      <c r="I174" s="33"/>
      <c r="J174" s="83"/>
      <c r="K174" s="93"/>
      <c r="L174" s="83"/>
      <c r="M174" s="83"/>
      <c r="N174" s="11"/>
      <c r="O174" s="27" t="e">
        <f>+IF(#REF!="SI",O171," ")</f>
        <v>#REF!</v>
      </c>
      <c r="P174" s="27" t="e">
        <f>+IF(#REF!="SI",P171," ")</f>
        <v>#REF!</v>
      </c>
      <c r="Q174" s="27" t="e">
        <f>+IF(#REF!="SI",Q171," ")</f>
        <v>#REF!</v>
      </c>
      <c r="R174" s="27" t="e">
        <f>+IF(#REF!="SI",R171," ")</f>
        <v>#REF!</v>
      </c>
      <c r="S174" s="27" t="e">
        <f>+IF(#REF!="SI",S171," ")</f>
        <v>#REF!</v>
      </c>
      <c r="T174" s="27" t="e">
        <f>+IF(#REF!="SI",T171," ")</f>
        <v>#REF!</v>
      </c>
      <c r="U174" s="27" t="e">
        <f>+IF(#REF!="SI",U171," ")</f>
        <v>#REF!</v>
      </c>
      <c r="V174" s="27" t="e">
        <f>+IF(#REF!="SI",V171," ")</f>
        <v>#REF!</v>
      </c>
      <c r="W174" s="27" t="e">
        <f>+IF(#REF!="SI",W171," ")</f>
        <v>#REF!</v>
      </c>
      <c r="X174" s="27" t="e">
        <f>+IF(#REF!="SI",X171," ")</f>
        <v>#REF!</v>
      </c>
      <c r="Y174" s="27" t="e">
        <f>+IF(#REF!="SI",Y171," ")</f>
        <v>#REF!</v>
      </c>
      <c r="Z174" s="27" t="e">
        <f>+IF(#REF!="SI",Z171," ")</f>
        <v>#REF!</v>
      </c>
      <c r="AA174" s="94" t="e">
        <f>+IF(#REF!="SI",IF(AND(Z171&lt;&gt;" ",AA171&lt;&gt;" ",O174=" "),AA171,AA172),AA173)</f>
        <v>#REF!</v>
      </c>
      <c r="AB174" s="56" t="e">
        <f>+IF(#REF!="SI",IF(AND(AA171&lt;&gt;" ",AB171&lt;&gt;" ",P174=" "),AB171,AB172),AB173)</f>
        <v>#REF!</v>
      </c>
      <c r="AC174" s="56" t="e">
        <f>+IF(#REF!="SI",IF(AND(AB171&lt;&gt;" ",AC171&lt;&gt;" ",Q174=" "),AC171,AC172),AC173)</f>
        <v>#REF!</v>
      </c>
      <c r="AD174" s="56" t="e">
        <f>+IF(#REF!="SI",IF(AND(AC171&lt;&gt;" ",AD171&lt;&gt;" ",R174=" "),AD171,AD172),AD173)</f>
        <v>#REF!</v>
      </c>
      <c r="AE174" s="56" t="e">
        <f>+IF(#REF!="SI",IF(AND(AD171&lt;&gt;" ",AE171&lt;&gt;" ",S174=" "),AE171,AE172),AE173)</f>
        <v>#REF!</v>
      </c>
      <c r="AF174" s="56" t="e">
        <f>+IF(#REF!="SI",IF(AND(AE171&lt;&gt;" ",AF171&lt;&gt;" ",T174=" "),AF171,AF172),AF173)</f>
        <v>#REF!</v>
      </c>
      <c r="AG174" s="56" t="e">
        <f>+IF(#REF!="SI",IF(AND(AF171&lt;&gt;" ",AG171&lt;&gt;" ",U174=" "),AG171,AG172),AG173)</f>
        <v>#REF!</v>
      </c>
      <c r="AH174" s="56" t="e">
        <f>+IF(#REF!="SI",IF(AND(AG171&lt;&gt;" ",AH171&lt;&gt;" ",V174=" "),AH171,AH172),AH173)</f>
        <v>#REF!</v>
      </c>
      <c r="AI174" s="56" t="e">
        <f>+IF(#REF!="SI",IF(AND(AH171&lt;&gt;" ",AI171&lt;&gt;" ",W174=" "),AI171,AI172),AI173)</f>
        <v>#REF!</v>
      </c>
      <c r="AJ174" s="56" t="e">
        <f>+IF(#REF!="SI",IF(AND(AI171&lt;&gt;" ",AJ171&lt;&gt;" ",X174=" "),AJ171,AJ172),AJ173)</f>
        <v>#REF!</v>
      </c>
      <c r="AK174" s="56" t="e">
        <f>+IF(#REF!="SI",IF(AND(AJ171&lt;&gt;" ",AK171&lt;&gt;" ",Y174=" "),AK171,AK172),AK173)</f>
        <v>#REF!</v>
      </c>
      <c r="AL174" s="39" t="e">
        <f>+IF(#REF!="SI",IF(AND(AK171&lt;&gt;" ",AL171&lt;&gt;" ",Z174=" "),AL171,AL172),AL173)</f>
        <v>#REF!</v>
      </c>
      <c r="AM174" s="34"/>
      <c r="AN174" s="80"/>
      <c r="AO174" s="34"/>
      <c r="AP174" s="63"/>
    </row>
    <row r="175" spans="3:42" ht="12.75" hidden="1" customHeight="1" x14ac:dyDescent="0.2">
      <c r="C175" s="62"/>
      <c r="D175" s="95"/>
      <c r="E175" s="12"/>
      <c r="F175" s="12"/>
      <c r="G175" s="12"/>
      <c r="H175" s="12"/>
      <c r="I175" s="11"/>
      <c r="J175" s="11"/>
      <c r="K175" s="11"/>
      <c r="L175" s="11"/>
      <c r="M175" s="11"/>
      <c r="N175" s="11"/>
      <c r="O175" s="15" t="e">
        <f>+IF(AND(#REF!&lt;&gt;" ",#REF!&lt;&gt;" ",),#REF!," ")</f>
        <v>#REF!</v>
      </c>
      <c r="P175" s="16" t="e">
        <f>+IF(AND(#REF!&lt;&gt;" ",#REF!&lt;&gt;" ",),#REF!," ")</f>
        <v>#REF!</v>
      </c>
      <c r="Q175" s="17" t="e">
        <f>+IF(AND(#REF!&lt;&gt;" ",#REF!&lt;&gt;" ",),#REF!," ")</f>
        <v>#REF!</v>
      </c>
      <c r="R175" s="16" t="e">
        <f>+IF(AND(#REF!&lt;&gt;" ",#REF!&lt;&gt;" ",),#REF!," ")</f>
        <v>#REF!</v>
      </c>
      <c r="S175" s="16" t="e">
        <f>+IF(AND(#REF!&lt;&gt;" ",#REF!&lt;&gt;" ",),#REF!," ")</f>
        <v>#REF!</v>
      </c>
      <c r="T175" s="16" t="e">
        <f>+IF(AND(#REF!&lt;&gt;" ",#REF!&lt;&gt;" ",),#REF!," ")</f>
        <v>#REF!</v>
      </c>
      <c r="U175" s="16" t="e">
        <f>+IF(AND(#REF!&lt;&gt;" ",#REF!&lt;&gt;" ",),#REF!," ")</f>
        <v>#REF!</v>
      </c>
      <c r="V175" s="16" t="e">
        <f>+IF(AND(#REF!&lt;&gt;" ",#REF!&lt;&gt;" ",),#REF!," ")</f>
        <v>#REF!</v>
      </c>
      <c r="W175" s="16" t="e">
        <f>+IF(AND(#REF!&lt;&gt;" ",#REF!&lt;&gt;" ",),#REF!," ")</f>
        <v>#REF!</v>
      </c>
      <c r="X175" s="16" t="e">
        <f>+IF(AND(#REF!&lt;&gt;" ",#REF!&lt;&gt;" ",),#REF!," ")</f>
        <v>#REF!</v>
      </c>
      <c r="Y175" s="16" t="e">
        <f>+IF(AND(#REF!&lt;&gt;" ",#REF!&lt;&gt;" ",),#REF!," ")</f>
        <v>#REF!</v>
      </c>
      <c r="Z175" s="16" t="e">
        <f>+IF(AND(#REF!&lt;&gt;" ",#REF!&lt;&gt;" ",),#REF!," ")</f>
        <v>#REF!</v>
      </c>
      <c r="AA175" s="16" t="e">
        <f>+IF(AND(#REF!&lt;&gt;" ",#REF!&lt;&gt;" ",),#REF!," ")</f>
        <v>#REF!</v>
      </c>
      <c r="AB175" s="16" t="e">
        <f>+IF(AND(#REF!&lt;&gt;" ",#REF!&lt;&gt;" ",),#REF!," ")</f>
        <v>#REF!</v>
      </c>
      <c r="AC175" s="16" t="e">
        <f>+IF(AND(#REF!&lt;&gt;" ",#REF!&lt;&gt;" ",),#REF!," ")</f>
        <v>#REF!</v>
      </c>
      <c r="AD175" s="16" t="e">
        <f>+IF(AND(#REF!&lt;&gt;" ",#REF!&lt;&gt;" ",),#REF!," ")</f>
        <v>#REF!</v>
      </c>
      <c r="AE175" s="16" t="e">
        <f>+IF(AND(#REF!&lt;&gt;" ",#REF!&lt;&gt;" ",),#REF!," ")</f>
        <v>#REF!</v>
      </c>
      <c r="AF175" s="16" t="e">
        <f>+IF(AND(#REF!&lt;&gt;" ",#REF!&lt;&gt;" ",),#REF!," ")</f>
        <v>#REF!</v>
      </c>
      <c r="AG175" s="16" t="e">
        <f>+IF(AND(#REF!&lt;&gt;" ",#REF!&lt;&gt;" ",),#REF!," ")</f>
        <v>#REF!</v>
      </c>
      <c r="AH175" s="16" t="e">
        <f>+IF(AND(#REF!&lt;&gt;" ",#REF!&lt;&gt;" ",),#REF!," ")</f>
        <v>#REF!</v>
      </c>
      <c r="AI175" s="16" t="e">
        <f>+IF(AND(#REF!&lt;&gt;" ",#REF!&lt;&gt;" ",),#REF!," ")</f>
        <v>#REF!</v>
      </c>
      <c r="AJ175" s="16" t="e">
        <f>+IF(AND(#REF!&lt;&gt;" ",#REF!&lt;&gt;" ",),#REF!," ")</f>
        <v>#REF!</v>
      </c>
      <c r="AK175" s="16" t="e">
        <f>+IF(AND(#REF!&lt;&gt;" ",#REF!&lt;&gt;" ",),#REF!," ")</f>
        <v>#REF!</v>
      </c>
      <c r="AL175" s="17" t="e">
        <f>+IF(AND(#REF!&lt;&gt;" ",#REF!&lt;&gt;" ",),#REF!," ")</f>
        <v>#REF!</v>
      </c>
      <c r="AM175" s="34"/>
      <c r="AN175" s="34"/>
      <c r="AO175" s="34"/>
      <c r="AP175" s="63"/>
    </row>
    <row r="176" spans="3:42" ht="12.75" hidden="1" customHeight="1" x14ac:dyDescent="0.2">
      <c r="C176" s="62"/>
      <c r="D176" s="20"/>
      <c r="E176" s="57"/>
      <c r="F176" s="57"/>
      <c r="G176" s="57"/>
      <c r="H176" s="57"/>
      <c r="I176" s="11"/>
      <c r="J176" s="11"/>
      <c r="K176" s="11"/>
      <c r="L176" s="11"/>
      <c r="M176" s="11"/>
      <c r="N176" s="11"/>
      <c r="O176" s="15" t="e">
        <f>+IF(#REF!="SI",#REF!," ")</f>
        <v>#REF!</v>
      </c>
      <c r="P176" s="16" t="e">
        <f>+IF(#REF!="SI",#REF!," ")</f>
        <v>#REF!</v>
      </c>
      <c r="Q176" s="17" t="e">
        <f>+IF(#REF!="SI",#REF!," ")</f>
        <v>#REF!</v>
      </c>
      <c r="R176" s="16" t="e">
        <f>+IF(#REF!="SI",#REF!," ")</f>
        <v>#REF!</v>
      </c>
      <c r="S176" s="16" t="e">
        <f>+IF(#REF!="SI",#REF!," ")</f>
        <v>#REF!</v>
      </c>
      <c r="T176" s="16" t="e">
        <f>+IF(#REF!="SI",#REF!," ")</f>
        <v>#REF!</v>
      </c>
      <c r="U176" s="16" t="e">
        <f>+IF(#REF!="SI",#REF!," ")</f>
        <v>#REF!</v>
      </c>
      <c r="V176" s="16" t="e">
        <f>+IF(#REF!="SI",#REF!," ")</f>
        <v>#REF!</v>
      </c>
      <c r="W176" s="16" t="e">
        <f>+IF(#REF!="SI",#REF!," ")</f>
        <v>#REF!</v>
      </c>
      <c r="X176" s="16" t="e">
        <f>+IF(#REF!="SI",#REF!," ")</f>
        <v>#REF!</v>
      </c>
      <c r="Y176" s="16" t="e">
        <f>+IF(#REF!="SI",#REF!," ")</f>
        <v>#REF!</v>
      </c>
      <c r="Z176" s="16" t="e">
        <f>+IF(#REF!="SI",#REF!," ")</f>
        <v>#REF!</v>
      </c>
      <c r="AA176" s="16" t="e">
        <f>+IF(#REF!="SI",IF(AND(#REF!&lt;&gt;" ",#REF!&lt;&gt;" ",O176=" "),#REF!,#REF!),AA175)</f>
        <v>#REF!</v>
      </c>
      <c r="AB176" s="16" t="e">
        <f>+IF(#REF!="SI",IF(AND(#REF!&lt;&gt;" ",#REF!&lt;&gt;" ",P176=" "),#REF!,#REF!),AB175)</f>
        <v>#REF!</v>
      </c>
      <c r="AC176" s="16" t="e">
        <f>+IF(#REF!="SI",IF(AND(#REF!&lt;&gt;" ",#REF!&lt;&gt;" ",Q176=" "),#REF!,#REF!),AC175)</f>
        <v>#REF!</v>
      </c>
      <c r="AD176" s="16" t="e">
        <f>+IF(#REF!="SI",IF(AND(#REF!&lt;&gt;" ",#REF!&lt;&gt;" ",R176=" "),#REF!,#REF!),AD175)</f>
        <v>#REF!</v>
      </c>
      <c r="AE176" s="16" t="e">
        <f>+IF(#REF!="SI",IF(AND(#REF!&lt;&gt;" ",#REF!&lt;&gt;" ",S176=" "),#REF!,#REF!),AE175)</f>
        <v>#REF!</v>
      </c>
      <c r="AF176" s="16" t="e">
        <f>+IF(#REF!="SI",IF(AND(#REF!&lt;&gt;" ",#REF!&lt;&gt;" ",T176=" "),#REF!,#REF!),AF175)</f>
        <v>#REF!</v>
      </c>
      <c r="AG176" s="16" t="e">
        <f>+IF(#REF!="SI",IF(AND(#REF!&lt;&gt;" ",#REF!&lt;&gt;" ",U176=" "),#REF!,#REF!),AG175)</f>
        <v>#REF!</v>
      </c>
      <c r="AH176" s="16" t="e">
        <f>+IF(#REF!="SI",IF(AND(#REF!&lt;&gt;" ",#REF!&lt;&gt;" ",V176=" "),#REF!,#REF!),AH175)</f>
        <v>#REF!</v>
      </c>
      <c r="AI176" s="16" t="e">
        <f>+IF(#REF!="SI",IF(AND(#REF!&lt;&gt;" ",#REF!&lt;&gt;" ",W176=" "),#REF!,#REF!),AI175)</f>
        <v>#REF!</v>
      </c>
      <c r="AJ176" s="16" t="e">
        <f>+IF(#REF!="SI",IF(AND(#REF!&lt;&gt;" ",#REF!&lt;&gt;" ",X176=" "),#REF!,#REF!),AJ175)</f>
        <v>#REF!</v>
      </c>
      <c r="AK176" s="16" t="e">
        <f>+IF(#REF!="SI",IF(AND(#REF!&lt;&gt;" ",#REF!&lt;&gt;" ",Y176=" "),#REF!,#REF!),AK175)</f>
        <v>#REF!</v>
      </c>
      <c r="AL176" s="17" t="e">
        <f>+IF(#REF!="SI",IF(AND(#REF!&lt;&gt;" ",#REF!&lt;&gt;" ",Z176=" "),#REF!,#REF!),AL175)</f>
        <v>#REF!</v>
      </c>
      <c r="AM176" s="34"/>
      <c r="AN176" s="34"/>
      <c r="AO176" s="34"/>
      <c r="AP176" s="63"/>
    </row>
    <row r="177" spans="3:42" ht="12.75" hidden="1" customHeight="1" x14ac:dyDescent="0.2">
      <c r="C177" s="62"/>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63"/>
    </row>
    <row r="178" spans="3:42" ht="12.75" hidden="1" customHeight="1" x14ac:dyDescent="0.2">
      <c r="C178" s="62"/>
      <c r="D178" s="11"/>
      <c r="E178" s="11"/>
      <c r="F178" s="11"/>
      <c r="G178" s="11"/>
      <c r="H178" s="11"/>
      <c r="I178" s="11"/>
      <c r="J178" s="11"/>
      <c r="K178" s="11"/>
      <c r="L178" s="11"/>
      <c r="M178" s="11"/>
      <c r="N178" s="11"/>
      <c r="O178" s="11"/>
      <c r="P178" s="11"/>
      <c r="Q178" s="11"/>
      <c r="R178" s="11" t="s">
        <v>68</v>
      </c>
      <c r="S178" s="11">
        <v>1</v>
      </c>
      <c r="T178" s="57" t="s">
        <v>54</v>
      </c>
      <c r="U178" s="11"/>
      <c r="V178" s="11"/>
      <c r="W178" s="11"/>
      <c r="X178" s="11"/>
      <c r="Y178" s="11"/>
      <c r="Z178" s="11"/>
      <c r="AA178" s="11"/>
      <c r="AB178" s="11"/>
      <c r="AC178" s="11"/>
      <c r="AD178" s="11"/>
      <c r="AE178" s="11"/>
      <c r="AF178" s="11"/>
      <c r="AG178" s="11"/>
      <c r="AH178" s="11"/>
      <c r="AI178" s="11"/>
      <c r="AJ178" s="11"/>
      <c r="AK178" s="11"/>
      <c r="AL178" s="11"/>
      <c r="AM178" s="11"/>
      <c r="AN178" s="11"/>
      <c r="AO178" s="11"/>
      <c r="AP178" s="63"/>
    </row>
    <row r="179" spans="3:42" ht="25.5" hidden="1" customHeight="1" x14ac:dyDescent="0.2">
      <c r="C179" s="62"/>
      <c r="D179" s="11"/>
      <c r="E179" s="11"/>
      <c r="F179" s="11"/>
      <c r="G179" s="11"/>
      <c r="H179" s="11"/>
      <c r="I179" s="11"/>
      <c r="J179" s="11"/>
      <c r="K179" s="11"/>
      <c r="L179" s="11"/>
      <c r="M179" s="11"/>
      <c r="N179" s="11"/>
      <c r="O179" s="11"/>
      <c r="P179" s="11"/>
      <c r="Q179" s="11"/>
      <c r="R179" s="11" t="s">
        <v>69</v>
      </c>
      <c r="S179" s="11">
        <v>2</v>
      </c>
      <c r="T179" s="57" t="s">
        <v>55</v>
      </c>
      <c r="U179" s="11"/>
      <c r="V179" s="11"/>
      <c r="W179" s="11"/>
      <c r="X179" s="11"/>
      <c r="Y179" s="11"/>
      <c r="Z179" s="11"/>
      <c r="AA179" s="11"/>
      <c r="AB179" s="11"/>
      <c r="AC179" s="11"/>
      <c r="AD179" s="11"/>
      <c r="AE179" s="11"/>
      <c r="AF179" s="11"/>
      <c r="AG179" s="11"/>
      <c r="AH179" s="11"/>
      <c r="AI179" s="11"/>
      <c r="AJ179" s="11"/>
      <c r="AK179" s="11"/>
      <c r="AL179" s="11"/>
      <c r="AM179" s="11"/>
      <c r="AN179" s="11"/>
      <c r="AO179" s="11"/>
      <c r="AP179" s="63"/>
    </row>
    <row r="180" spans="3:42" ht="25.5" hidden="1" customHeight="1" x14ac:dyDescent="0.2">
      <c r="C180" s="62"/>
      <c r="D180" s="11"/>
      <c r="E180" s="11"/>
      <c r="F180" s="11"/>
      <c r="G180" s="11"/>
      <c r="H180" s="11"/>
      <c r="I180" s="11"/>
      <c r="J180" s="11"/>
      <c r="K180" s="11"/>
      <c r="L180" s="11"/>
      <c r="M180" s="11"/>
      <c r="N180" s="11"/>
      <c r="O180" s="11"/>
      <c r="P180" s="11"/>
      <c r="Q180" s="11"/>
      <c r="R180" s="11"/>
      <c r="S180" s="11">
        <v>3</v>
      </c>
      <c r="T180" s="57" t="s">
        <v>56</v>
      </c>
      <c r="U180" s="11"/>
      <c r="V180" s="11"/>
      <c r="W180" s="11"/>
      <c r="X180" s="11"/>
      <c r="Y180" s="11"/>
      <c r="Z180" s="11"/>
      <c r="AA180" s="11"/>
      <c r="AB180" s="11"/>
      <c r="AC180" s="11"/>
      <c r="AD180" s="11"/>
      <c r="AE180" s="11"/>
      <c r="AF180" s="11"/>
      <c r="AG180" s="11"/>
      <c r="AH180" s="11"/>
      <c r="AI180" s="11"/>
      <c r="AJ180" s="11"/>
      <c r="AK180" s="11"/>
      <c r="AL180" s="11"/>
      <c r="AM180" s="11"/>
      <c r="AN180" s="11"/>
      <c r="AO180" s="11"/>
      <c r="AP180" s="63"/>
    </row>
    <row r="181" spans="3:42" ht="12.75" hidden="1" customHeight="1" x14ac:dyDescent="0.2">
      <c r="C181" s="62"/>
      <c r="D181" s="11"/>
      <c r="E181" s="11"/>
      <c r="F181" s="11"/>
      <c r="G181" s="11"/>
      <c r="H181" s="11"/>
      <c r="I181" s="11"/>
      <c r="J181" s="11"/>
      <c r="K181" s="11"/>
      <c r="L181" s="11"/>
      <c r="M181" s="11"/>
      <c r="N181" s="11"/>
      <c r="O181" s="11"/>
      <c r="P181" s="11"/>
      <c r="Q181" s="11"/>
      <c r="R181" s="11"/>
      <c r="S181" s="11">
        <v>4</v>
      </c>
      <c r="T181" s="57" t="s">
        <v>57</v>
      </c>
      <c r="U181" s="11"/>
      <c r="V181" s="11"/>
      <c r="W181" s="11"/>
      <c r="X181" s="11"/>
      <c r="Y181" s="11"/>
      <c r="Z181" s="11"/>
      <c r="AA181" s="11"/>
      <c r="AB181" s="11"/>
      <c r="AC181" s="11"/>
      <c r="AD181" s="11"/>
      <c r="AE181" s="11"/>
      <c r="AF181" s="11"/>
      <c r="AG181" s="11"/>
      <c r="AH181" s="11"/>
      <c r="AI181" s="11"/>
      <c r="AJ181" s="11"/>
      <c r="AK181" s="11"/>
      <c r="AL181" s="11"/>
      <c r="AM181" s="11"/>
      <c r="AN181" s="11"/>
      <c r="AO181" s="11"/>
      <c r="AP181" s="63"/>
    </row>
    <row r="182" spans="3:42" ht="12.75" hidden="1" customHeight="1" x14ac:dyDescent="0.2">
      <c r="C182" s="62"/>
      <c r="D182" s="11"/>
      <c r="E182" s="11"/>
      <c r="F182" s="11"/>
      <c r="G182" s="11"/>
      <c r="H182" s="11"/>
      <c r="I182" s="11"/>
      <c r="J182" s="11"/>
      <c r="K182" s="11"/>
      <c r="L182" s="11"/>
      <c r="M182" s="11"/>
      <c r="N182" s="11"/>
      <c r="O182" s="11"/>
      <c r="P182" s="11"/>
      <c r="Q182" s="11"/>
      <c r="R182" s="11"/>
      <c r="S182" s="11">
        <v>5</v>
      </c>
      <c r="T182" s="57" t="s">
        <v>58</v>
      </c>
      <c r="U182" s="11"/>
      <c r="V182" s="11"/>
      <c r="W182" s="11"/>
      <c r="X182" s="11"/>
      <c r="Y182" s="11"/>
      <c r="Z182" s="11"/>
      <c r="AA182" s="11"/>
      <c r="AB182" s="11"/>
      <c r="AC182" s="11"/>
      <c r="AD182" s="11"/>
      <c r="AE182" s="11"/>
      <c r="AF182" s="11"/>
      <c r="AG182" s="11"/>
      <c r="AH182" s="11"/>
      <c r="AI182" s="11"/>
      <c r="AJ182" s="11"/>
      <c r="AK182" s="11"/>
      <c r="AL182" s="11"/>
      <c r="AM182" s="11"/>
      <c r="AN182" s="11"/>
      <c r="AO182" s="11"/>
      <c r="AP182" s="63"/>
    </row>
    <row r="183" spans="3:42" ht="12.75" hidden="1" customHeight="1" x14ac:dyDescent="0.2">
      <c r="C183" s="62"/>
      <c r="D183" s="11"/>
      <c r="E183" s="11"/>
      <c r="F183" s="11"/>
      <c r="G183" s="11"/>
      <c r="H183" s="11"/>
      <c r="I183" s="11"/>
      <c r="J183" s="11"/>
      <c r="K183" s="11"/>
      <c r="L183" s="11"/>
      <c r="M183" s="11"/>
      <c r="N183" s="11"/>
      <c r="O183" s="11"/>
      <c r="P183" s="11"/>
      <c r="Q183" s="11"/>
      <c r="R183" s="11"/>
      <c r="S183" s="11">
        <v>6</v>
      </c>
      <c r="T183" s="57" t="s">
        <v>59</v>
      </c>
      <c r="U183" s="11"/>
      <c r="V183" s="11"/>
      <c r="W183" s="11"/>
      <c r="X183" s="11"/>
      <c r="Y183" s="11"/>
      <c r="Z183" s="11"/>
      <c r="AA183" s="11"/>
      <c r="AB183" s="11"/>
      <c r="AC183" s="11"/>
      <c r="AD183" s="11"/>
      <c r="AE183" s="11"/>
      <c r="AF183" s="11"/>
      <c r="AG183" s="11"/>
      <c r="AH183" s="11"/>
      <c r="AI183" s="11"/>
      <c r="AJ183" s="11"/>
      <c r="AK183" s="11"/>
      <c r="AL183" s="11"/>
      <c r="AM183" s="11"/>
      <c r="AN183" s="11"/>
      <c r="AO183" s="11"/>
      <c r="AP183" s="63"/>
    </row>
    <row r="184" spans="3:42" ht="12.75" hidden="1" customHeight="1" x14ac:dyDescent="0.2">
      <c r="C184" s="62"/>
      <c r="D184" s="11"/>
      <c r="E184" s="11"/>
      <c r="F184" s="11"/>
      <c r="G184" s="11"/>
      <c r="H184" s="11"/>
      <c r="I184" s="11"/>
      <c r="J184" s="11"/>
      <c r="K184" s="11"/>
      <c r="L184" s="11"/>
      <c r="M184" s="11"/>
      <c r="N184" s="11"/>
      <c r="O184" s="11"/>
      <c r="P184" s="11"/>
      <c r="Q184" s="11"/>
      <c r="R184" s="11"/>
      <c r="S184" s="11">
        <v>7</v>
      </c>
      <c r="T184" s="57" t="s">
        <v>60</v>
      </c>
      <c r="U184" s="11"/>
      <c r="V184" s="11"/>
      <c r="W184" s="11"/>
      <c r="X184" s="11"/>
      <c r="Y184" s="11"/>
      <c r="Z184" s="11"/>
      <c r="AA184" s="11"/>
      <c r="AB184" s="11"/>
      <c r="AC184" s="11"/>
      <c r="AD184" s="11"/>
      <c r="AE184" s="11"/>
      <c r="AF184" s="11"/>
      <c r="AG184" s="11"/>
      <c r="AH184" s="11"/>
      <c r="AI184" s="11"/>
      <c r="AJ184" s="11"/>
      <c r="AK184" s="11"/>
      <c r="AL184" s="11"/>
      <c r="AM184" s="11"/>
      <c r="AN184" s="11"/>
      <c r="AO184" s="11"/>
      <c r="AP184" s="63"/>
    </row>
    <row r="185" spans="3:42" ht="25.5" hidden="1" customHeight="1" x14ac:dyDescent="0.2">
      <c r="C185" s="62"/>
      <c r="D185" s="11"/>
      <c r="E185" s="11"/>
      <c r="F185" s="11"/>
      <c r="G185" s="11"/>
      <c r="H185" s="11"/>
      <c r="I185" s="11"/>
      <c r="J185" s="11"/>
      <c r="K185" s="11"/>
      <c r="L185" s="11"/>
      <c r="M185" s="11"/>
      <c r="N185" s="11"/>
      <c r="O185" s="11"/>
      <c r="P185" s="11"/>
      <c r="Q185" s="11"/>
      <c r="R185" s="11"/>
      <c r="S185" s="11">
        <v>8</v>
      </c>
      <c r="T185" s="57" t="s">
        <v>61</v>
      </c>
      <c r="U185" s="11"/>
      <c r="V185" s="11"/>
      <c r="W185" s="11"/>
      <c r="X185" s="11"/>
      <c r="Y185" s="11"/>
      <c r="Z185" s="11"/>
      <c r="AA185" s="11"/>
      <c r="AB185" s="11"/>
      <c r="AC185" s="11"/>
      <c r="AD185" s="11"/>
      <c r="AE185" s="11"/>
      <c r="AF185" s="11"/>
      <c r="AG185" s="11"/>
      <c r="AH185" s="11"/>
      <c r="AI185" s="11"/>
      <c r="AJ185" s="11"/>
      <c r="AK185" s="11"/>
      <c r="AL185" s="11"/>
      <c r="AM185" s="11"/>
      <c r="AN185" s="11"/>
      <c r="AO185" s="11"/>
      <c r="AP185" s="63"/>
    </row>
    <row r="186" spans="3:42" ht="25.5" hidden="1" customHeight="1" x14ac:dyDescent="0.2">
      <c r="C186" s="62"/>
      <c r="D186" s="11"/>
      <c r="E186" s="11"/>
      <c r="F186" s="11"/>
      <c r="G186" s="11"/>
      <c r="H186" s="11"/>
      <c r="I186" s="11"/>
      <c r="J186" s="11"/>
      <c r="K186" s="11"/>
      <c r="L186" s="11"/>
      <c r="M186" s="11"/>
      <c r="N186" s="11"/>
      <c r="O186" s="11"/>
      <c r="P186" s="11"/>
      <c r="Q186" s="11"/>
      <c r="R186" s="11"/>
      <c r="S186" s="11">
        <v>9</v>
      </c>
      <c r="T186" s="57" t="s">
        <v>62</v>
      </c>
      <c r="U186" s="11"/>
      <c r="V186" s="11"/>
      <c r="W186" s="11"/>
      <c r="X186" s="11"/>
      <c r="Y186" s="11"/>
      <c r="Z186" s="11"/>
      <c r="AA186" s="11"/>
      <c r="AB186" s="11"/>
      <c r="AC186" s="11"/>
      <c r="AD186" s="11"/>
      <c r="AE186" s="11"/>
      <c r="AF186" s="11"/>
      <c r="AG186" s="11"/>
      <c r="AH186" s="11"/>
      <c r="AI186" s="11"/>
      <c r="AJ186" s="11"/>
      <c r="AK186" s="11"/>
      <c r="AL186" s="11"/>
      <c r="AM186" s="11"/>
      <c r="AN186" s="11"/>
      <c r="AO186" s="11"/>
      <c r="AP186" s="63"/>
    </row>
    <row r="187" spans="3:42" ht="25.5" hidden="1" customHeight="1" x14ac:dyDescent="0.2">
      <c r="C187" s="62"/>
      <c r="D187" s="11"/>
      <c r="E187" s="11"/>
      <c r="F187" s="11"/>
      <c r="G187" s="11"/>
      <c r="H187" s="11"/>
      <c r="I187" s="11"/>
      <c r="J187" s="11"/>
      <c r="K187" s="11"/>
      <c r="L187" s="11"/>
      <c r="M187" s="11"/>
      <c r="N187" s="11"/>
      <c r="O187" s="11"/>
      <c r="P187" s="11"/>
      <c r="Q187" s="11"/>
      <c r="R187" s="11"/>
      <c r="S187" s="11">
        <v>10</v>
      </c>
      <c r="T187" s="57" t="s">
        <v>63</v>
      </c>
      <c r="U187" s="11"/>
      <c r="V187" s="11"/>
      <c r="W187" s="11"/>
      <c r="X187" s="11"/>
      <c r="Y187" s="11"/>
      <c r="Z187" s="11"/>
      <c r="AA187" s="11"/>
      <c r="AB187" s="11"/>
      <c r="AC187" s="11"/>
      <c r="AD187" s="11"/>
      <c r="AE187" s="11"/>
      <c r="AF187" s="11"/>
      <c r="AG187" s="11"/>
      <c r="AH187" s="11"/>
      <c r="AI187" s="11"/>
      <c r="AJ187" s="11"/>
      <c r="AK187" s="11"/>
      <c r="AL187" s="11"/>
      <c r="AM187" s="11"/>
      <c r="AN187" s="11"/>
      <c r="AO187" s="11"/>
      <c r="AP187" s="63"/>
    </row>
    <row r="188" spans="3:42" ht="25.5" hidden="1" customHeight="1" x14ac:dyDescent="0.2">
      <c r="C188" s="62"/>
      <c r="D188" s="11"/>
      <c r="E188" s="11"/>
      <c r="F188" s="11"/>
      <c r="G188" s="11"/>
      <c r="H188" s="11"/>
      <c r="I188" s="11"/>
      <c r="J188" s="11"/>
      <c r="K188" s="11"/>
      <c r="L188" s="11"/>
      <c r="M188" s="11"/>
      <c r="N188" s="11"/>
      <c r="O188" s="11"/>
      <c r="P188" s="11"/>
      <c r="Q188" s="11"/>
      <c r="R188" s="11"/>
      <c r="S188" s="11">
        <v>11</v>
      </c>
      <c r="T188" s="57" t="s">
        <v>64</v>
      </c>
      <c r="U188" s="11"/>
      <c r="V188" s="11"/>
      <c r="W188" s="11"/>
      <c r="X188" s="11"/>
      <c r="Y188" s="11"/>
      <c r="Z188" s="11"/>
      <c r="AA188" s="11"/>
      <c r="AB188" s="11"/>
      <c r="AC188" s="11"/>
      <c r="AD188" s="11"/>
      <c r="AE188" s="11"/>
      <c r="AF188" s="11"/>
      <c r="AG188" s="11"/>
      <c r="AH188" s="11"/>
      <c r="AI188" s="11"/>
      <c r="AJ188" s="11"/>
      <c r="AK188" s="11"/>
      <c r="AL188" s="11"/>
      <c r="AM188" s="11"/>
      <c r="AN188" s="11"/>
      <c r="AO188" s="11"/>
      <c r="AP188" s="63"/>
    </row>
    <row r="189" spans="3:42" ht="25.5" hidden="1" customHeight="1" x14ac:dyDescent="0.2">
      <c r="C189" s="62"/>
      <c r="D189" s="11"/>
      <c r="E189" s="11"/>
      <c r="F189" s="11"/>
      <c r="G189" s="11"/>
      <c r="H189" s="11"/>
      <c r="I189" s="11"/>
      <c r="J189" s="11"/>
      <c r="K189" s="11"/>
      <c r="L189" s="11"/>
      <c r="M189" s="11"/>
      <c r="N189" s="11"/>
      <c r="O189" s="11"/>
      <c r="P189" s="11"/>
      <c r="Q189" s="11"/>
      <c r="R189" s="11"/>
      <c r="S189" s="11">
        <v>12</v>
      </c>
      <c r="T189" s="57" t="s">
        <v>65</v>
      </c>
      <c r="U189" s="11"/>
      <c r="V189" s="11"/>
      <c r="W189" s="11"/>
      <c r="X189" s="11"/>
      <c r="Y189" s="11"/>
      <c r="Z189" s="11"/>
      <c r="AA189" s="11"/>
      <c r="AB189" s="11"/>
      <c r="AC189" s="11"/>
      <c r="AD189" s="11"/>
      <c r="AE189" s="11"/>
      <c r="AF189" s="11"/>
      <c r="AG189" s="11"/>
      <c r="AH189" s="11"/>
      <c r="AI189" s="11"/>
      <c r="AJ189" s="11"/>
      <c r="AK189" s="11"/>
      <c r="AL189" s="11"/>
      <c r="AM189" s="11"/>
      <c r="AN189" s="11"/>
      <c r="AO189" s="11"/>
      <c r="AP189" s="63"/>
    </row>
    <row r="190" spans="3:42" ht="12.75" hidden="1" customHeight="1" x14ac:dyDescent="0.2">
      <c r="C190" s="62"/>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63"/>
    </row>
    <row r="191" spans="3:42" ht="24.75" hidden="1" customHeight="1" x14ac:dyDescent="0.2">
      <c r="C191" s="62"/>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63"/>
    </row>
    <row r="192" spans="3:42" x14ac:dyDescent="0.2">
      <c r="C192" s="86"/>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8"/>
    </row>
    <row r="194" spans="3:42" x14ac:dyDescent="0.2">
      <c r="C194" s="58"/>
      <c r="D194" s="59"/>
      <c r="E194" s="59"/>
      <c r="F194" s="59"/>
      <c r="G194" s="59"/>
      <c r="H194" s="59"/>
      <c r="I194" s="59"/>
      <c r="J194" s="59"/>
      <c r="K194" s="59"/>
      <c r="L194" s="59"/>
      <c r="M194" s="59"/>
      <c r="N194" s="59"/>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1"/>
    </row>
    <row r="195" spans="3:42" ht="19.5" customHeight="1" x14ac:dyDescent="0.2">
      <c r="C195" s="62"/>
      <c r="D195" s="143" t="s">
        <v>76</v>
      </c>
      <c r="E195" s="147"/>
      <c r="F195" s="147"/>
      <c r="G195" s="147"/>
      <c r="H195" s="147"/>
      <c r="I195" s="147"/>
      <c r="J195" s="147"/>
      <c r="K195" s="147"/>
      <c r="L195" s="147"/>
      <c r="M195" s="147"/>
      <c r="N195" s="147"/>
      <c r="O195" s="147"/>
      <c r="P195" s="147"/>
      <c r="Q195" s="147"/>
      <c r="R195" s="142"/>
      <c r="S195" s="148" t="s">
        <v>120</v>
      </c>
      <c r="T195" s="148"/>
      <c r="U195" s="148"/>
      <c r="V195" s="148"/>
      <c r="W195" s="148"/>
      <c r="X195" s="148"/>
      <c r="Y195" s="148"/>
      <c r="Z195" s="148"/>
      <c r="AA195" s="11"/>
      <c r="AB195" s="11"/>
      <c r="AC195" s="11"/>
      <c r="AD195" s="11"/>
      <c r="AE195" s="11"/>
      <c r="AF195" s="11"/>
      <c r="AG195" s="11"/>
      <c r="AH195" s="11"/>
      <c r="AI195" s="11"/>
      <c r="AJ195" s="11"/>
      <c r="AK195" s="11"/>
      <c r="AL195" s="11"/>
      <c r="AM195" s="11"/>
      <c r="AN195" s="11"/>
      <c r="AO195" s="11"/>
      <c r="AP195" s="63"/>
    </row>
    <row r="196" spans="3:42" x14ac:dyDescent="0.2">
      <c r="C196" s="62"/>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63"/>
    </row>
    <row r="197" spans="3:42" ht="3" customHeight="1" x14ac:dyDescent="0.2">
      <c r="C197" s="62"/>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63"/>
    </row>
    <row r="198" spans="3:42" ht="19.5" customHeight="1" x14ac:dyDescent="0.2">
      <c r="C198" s="62"/>
      <c r="D198" s="11"/>
      <c r="E198" s="11"/>
      <c r="F198" s="11"/>
      <c r="G198" s="11"/>
      <c r="H198" s="11"/>
      <c r="I198" s="11"/>
      <c r="J198" s="11"/>
      <c r="K198" s="11"/>
      <c r="L198" s="11"/>
      <c r="M198" s="11"/>
      <c r="N198" s="11"/>
      <c r="O198" s="144" t="s">
        <v>73</v>
      </c>
      <c r="P198" s="144"/>
      <c r="Q198" s="144"/>
      <c r="R198" s="144"/>
      <c r="S198" s="144"/>
      <c r="T198" s="144"/>
      <c r="U198" s="144"/>
      <c r="V198" s="144"/>
      <c r="W198" s="144"/>
      <c r="X198" s="144"/>
      <c r="Y198" s="144"/>
      <c r="Z198" s="144"/>
      <c r="AA198" s="145" t="s">
        <v>45</v>
      </c>
      <c r="AB198" s="145"/>
      <c r="AC198" s="145"/>
      <c r="AD198" s="145"/>
      <c r="AE198" s="145"/>
      <c r="AF198" s="145"/>
      <c r="AG198" s="145"/>
      <c r="AH198" s="145"/>
      <c r="AI198" s="145"/>
      <c r="AJ198" s="145"/>
      <c r="AK198" s="145"/>
      <c r="AL198" s="146"/>
      <c r="AM198" s="30"/>
      <c r="AN198" s="30"/>
      <c r="AO198" s="30"/>
      <c r="AP198" s="63"/>
    </row>
    <row r="199" spans="3:42" ht="38.25" customHeight="1" x14ac:dyDescent="0.2">
      <c r="C199" s="62"/>
      <c r="D199" s="64" t="s">
        <v>46</v>
      </c>
      <c r="E199" s="65" t="s">
        <v>47</v>
      </c>
      <c r="F199" s="65" t="s">
        <v>48</v>
      </c>
      <c r="G199" s="52" t="s">
        <v>49</v>
      </c>
      <c r="H199" s="13"/>
      <c r="I199" s="13"/>
      <c r="J199" s="98" t="s">
        <v>50</v>
      </c>
      <c r="K199" s="98" t="s">
        <v>51</v>
      </c>
      <c r="L199" s="98" t="s">
        <v>52</v>
      </c>
      <c r="M199" s="98" t="s">
        <v>53</v>
      </c>
      <c r="N199" s="21"/>
      <c r="O199" s="99" t="s">
        <v>54</v>
      </c>
      <c r="P199" s="100" t="s">
        <v>55</v>
      </c>
      <c r="Q199" s="100" t="s">
        <v>56</v>
      </c>
      <c r="R199" s="100" t="s">
        <v>57</v>
      </c>
      <c r="S199" s="100" t="s">
        <v>58</v>
      </c>
      <c r="T199" s="100" t="s">
        <v>59</v>
      </c>
      <c r="U199" s="100" t="s">
        <v>60</v>
      </c>
      <c r="V199" s="100" t="s">
        <v>61</v>
      </c>
      <c r="W199" s="100" t="s">
        <v>62</v>
      </c>
      <c r="X199" s="100" t="s">
        <v>63</v>
      </c>
      <c r="Y199" s="100" t="s">
        <v>64</v>
      </c>
      <c r="Z199" s="100" t="s">
        <v>65</v>
      </c>
      <c r="AA199" s="89" t="s">
        <v>54</v>
      </c>
      <c r="AB199" s="89" t="s">
        <v>55</v>
      </c>
      <c r="AC199" s="89" t="s">
        <v>56</v>
      </c>
      <c r="AD199" s="89" t="s">
        <v>57</v>
      </c>
      <c r="AE199" s="89" t="s">
        <v>58</v>
      </c>
      <c r="AF199" s="89" t="s">
        <v>59</v>
      </c>
      <c r="AG199" s="89" t="s">
        <v>60</v>
      </c>
      <c r="AH199" s="89" t="s">
        <v>61</v>
      </c>
      <c r="AI199" s="89" t="s">
        <v>62</v>
      </c>
      <c r="AJ199" s="89" t="s">
        <v>63</v>
      </c>
      <c r="AK199" s="89" t="s">
        <v>64</v>
      </c>
      <c r="AL199" s="90" t="s">
        <v>65</v>
      </c>
      <c r="AM199" s="89"/>
      <c r="AN199" s="100" t="s">
        <v>66</v>
      </c>
      <c r="AO199" s="82"/>
      <c r="AP199" s="63"/>
    </row>
    <row r="200" spans="3:42" ht="14.25" hidden="1" customHeight="1" x14ac:dyDescent="0.2">
      <c r="C200" s="62"/>
      <c r="D200" s="4"/>
      <c r="E200" s="11"/>
      <c r="F200" s="11"/>
      <c r="G200" s="11"/>
      <c r="H200" s="12" t="s">
        <v>24</v>
      </c>
      <c r="I200" s="12"/>
      <c r="J200" s="12"/>
      <c r="K200" s="12"/>
      <c r="L200" s="12"/>
      <c r="M200" s="12"/>
      <c r="N200" s="12"/>
      <c r="O200" s="12" t="str">
        <f>+IF(($F205=O$13),1,IF(H200=" "," ",IF(($E205-SUM($H200:H200))&gt;0,1," ")))</f>
        <v xml:space="preserve"> </v>
      </c>
      <c r="P200" s="12" t="str">
        <f>+IF(($F205=P$13),1,IF(O200=" "," ",IF(($E205-SUM($H200:O200))&gt;0,1," ")))</f>
        <v xml:space="preserve"> </v>
      </c>
      <c r="Q200" s="12" t="str">
        <f>+IF(($F205=Q$13),1,IF(P200=" "," ",IF(($E205-SUM($H200:P200))&gt;0,1," ")))</f>
        <v xml:space="preserve"> </v>
      </c>
      <c r="R200" s="12" t="str">
        <f>+IF(($F205=R$13),1,IF(Q200=" "," ",IF(($E205-SUM($H200:Q200))&gt;0,1," ")))</f>
        <v xml:space="preserve"> </v>
      </c>
      <c r="S200" s="12" t="str">
        <f>+IF(($F205=S$13),1,IF(R200=" "," ",IF(($E205-SUM($H200:R200))&gt;0,1," ")))</f>
        <v xml:space="preserve"> </v>
      </c>
      <c r="T200" s="12" t="str">
        <f>+IF(($F205=T$13),1,IF(S200=" "," ",IF(($E205-SUM($H200:S200))&gt;0,1," ")))</f>
        <v xml:space="preserve"> </v>
      </c>
      <c r="U200" s="12" t="str">
        <f>+IF(($F205=U$13),1,IF(T200=" "," ",IF(($E205-SUM($H200:T200))&gt;0,1," ")))</f>
        <v xml:space="preserve"> </v>
      </c>
      <c r="V200" s="12" t="str">
        <f>+IF(($F205=V$13),1,IF(U200=" "," ",IF(($E205-SUM($H200:U200))&gt;0,1," ")))</f>
        <v xml:space="preserve"> </v>
      </c>
      <c r="W200" s="12" t="str">
        <f>+IF(($F205=W$13),1,IF(V200=" "," ",IF(($E205-SUM($H200:V200))&gt;0,1," ")))</f>
        <v xml:space="preserve"> </v>
      </c>
      <c r="X200" s="12">
        <f>+IF(($F205=X$13),1,IF(W200=" "," ",IF(($E205-SUM($H200:W200))&gt;0,1," ")))</f>
        <v>1</v>
      </c>
      <c r="Y200" s="12" t="str">
        <f>+IF(($F205=Y$13),1,IF(X200=" "," ",IF(($E205-SUM($H200:X200))&gt;0,1," ")))</f>
        <v xml:space="preserve"> </v>
      </c>
      <c r="Z200" s="12" t="str">
        <f>+IF(($F205=Z$13),1,IF(Y200=" "," ",IF(($E205-SUM($H200:Y200))&gt;0,1," ")))</f>
        <v xml:space="preserve"> </v>
      </c>
      <c r="AA200" s="12" t="str">
        <f>+IF(($F205=AA$13),1,IF(Z200=" "," ",IF(($E205-SUM($H200:Z200))&gt;0,1," ")))</f>
        <v xml:space="preserve"> </v>
      </c>
      <c r="AB200" s="12" t="str">
        <f>+IF(($F205=AB$13),1,IF(AA200=" "," ",IF(($E205-SUM($H200:AA200))&gt;0,1," ")))</f>
        <v xml:space="preserve"> </v>
      </c>
      <c r="AC200" s="12" t="str">
        <f>+IF(($F205=AC$13),1,IF(AB200=" "," ",IF(($E205-SUM($H200:AB200))&gt;0,1," ")))</f>
        <v xml:space="preserve"> </v>
      </c>
      <c r="AD200" s="12" t="str">
        <f>+IF(($F205=AD$13),1,IF(AC200=" "," ",IF(($E205-SUM($H200:AC200))&gt;0,1," ")))</f>
        <v xml:space="preserve"> </v>
      </c>
      <c r="AE200" s="12" t="str">
        <f>+IF(($F205=AE$13),1,IF(AD200=" "," ",IF(($E205-SUM($H200:AD200))&gt;0,1," ")))</f>
        <v xml:space="preserve"> </v>
      </c>
      <c r="AF200" s="12" t="str">
        <f>+IF(($F205=AF$13),1,IF(AE200=" "," ",IF(($E205-SUM($H200:AE200))&gt;0,1," ")))</f>
        <v xml:space="preserve"> </v>
      </c>
      <c r="AG200" s="12" t="str">
        <f>+IF(($F205=AG$13),1,IF(AF200=" "," ",IF(($E205-SUM($H200:AF200))&gt;0,1," ")))</f>
        <v xml:space="preserve"> </v>
      </c>
      <c r="AH200" s="12" t="str">
        <f>+IF(($F205=AH$13),1,IF(AG200=" "," ",IF(($E205-SUM($H200:AG200))&gt;0,1," ")))</f>
        <v xml:space="preserve"> </v>
      </c>
      <c r="AI200" s="12" t="str">
        <f>+IF(($F205=AI$13),1,IF(AH200=" "," ",IF(($E205-SUM($H200:AH200))&gt;0,1," ")))</f>
        <v xml:space="preserve"> </v>
      </c>
      <c r="AJ200" s="12">
        <f>+IF(($F205=AJ$13),1,IF(AI200=" "," ",IF(($E205-SUM($H200:AI200))&gt;0,1," ")))</f>
        <v>1</v>
      </c>
      <c r="AK200" s="12" t="str">
        <f>+IF(($F205=AK$13),1,IF(AJ200=" "," ",IF(($E205-SUM($H200:AJ200))&gt;0,1," ")))</f>
        <v xml:space="preserve"> </v>
      </c>
      <c r="AL200" s="18" t="str">
        <f>+IF(($F205=AL$13),1,IF(AK200=" "," ",IF(($E205-SUM($H200:AK200))&gt;0,1," ")))</f>
        <v xml:space="preserve"> </v>
      </c>
      <c r="AM200" s="11"/>
      <c r="AN200" s="11"/>
      <c r="AO200" s="11"/>
      <c r="AP200" s="63"/>
    </row>
    <row r="201" spans="3:42" ht="14.25" hidden="1" customHeight="1" x14ac:dyDescent="0.2">
      <c r="C201" s="71"/>
      <c r="D201" s="25"/>
      <c r="E201" s="57"/>
      <c r="F201" s="57"/>
      <c r="G201" s="57"/>
      <c r="H201" s="57"/>
      <c r="I201" s="57"/>
      <c r="J201" s="57"/>
      <c r="K201" s="57"/>
      <c r="L201" s="57"/>
      <c r="M201" s="57"/>
      <c r="N201" s="57"/>
      <c r="O201" s="57"/>
      <c r="P201" s="57"/>
      <c r="Q201" s="57"/>
      <c r="R201" s="57"/>
      <c r="S201" s="57"/>
      <c r="T201" s="57"/>
      <c r="U201" s="57"/>
      <c r="V201" s="57"/>
      <c r="W201" s="57"/>
      <c r="X201" s="57"/>
      <c r="Y201" s="57"/>
      <c r="Z201" s="57"/>
      <c r="AA201" s="57" t="str">
        <f t="shared" ref="AA201:AL201" si="38">+O200</f>
        <v xml:space="preserve"> </v>
      </c>
      <c r="AB201" s="57" t="str">
        <f t="shared" si="38"/>
        <v xml:space="preserve"> </v>
      </c>
      <c r="AC201" s="57" t="str">
        <f t="shared" si="38"/>
        <v xml:space="preserve"> </v>
      </c>
      <c r="AD201" s="57" t="str">
        <f t="shared" si="38"/>
        <v xml:space="preserve"> </v>
      </c>
      <c r="AE201" s="57" t="str">
        <f t="shared" si="38"/>
        <v xml:space="preserve"> </v>
      </c>
      <c r="AF201" s="57" t="str">
        <f t="shared" si="38"/>
        <v xml:space="preserve"> </v>
      </c>
      <c r="AG201" s="57" t="str">
        <f t="shared" si="38"/>
        <v xml:space="preserve"> </v>
      </c>
      <c r="AH201" s="57" t="str">
        <f t="shared" si="38"/>
        <v xml:space="preserve"> </v>
      </c>
      <c r="AI201" s="57" t="str">
        <f t="shared" si="38"/>
        <v xml:space="preserve"> </v>
      </c>
      <c r="AJ201" s="57">
        <f t="shared" si="38"/>
        <v>1</v>
      </c>
      <c r="AK201" s="57" t="str">
        <f t="shared" si="38"/>
        <v xml:space="preserve"> </v>
      </c>
      <c r="AL201" s="55" t="str">
        <f t="shared" si="38"/>
        <v xml:space="preserve"> </v>
      </c>
      <c r="AM201" s="11"/>
      <c r="AN201" s="11"/>
      <c r="AO201" s="11"/>
      <c r="AP201" s="63"/>
    </row>
    <row r="202" spans="3:42" ht="14.25" hidden="1" customHeight="1" x14ac:dyDescent="0.2">
      <c r="C202" s="71"/>
      <c r="D202" s="25"/>
      <c r="E202" s="57"/>
      <c r="F202" s="57"/>
      <c r="G202" s="57"/>
      <c r="H202" s="57"/>
      <c r="I202" s="57"/>
      <c r="J202" s="57"/>
      <c r="K202" s="57"/>
      <c r="L202" s="57"/>
      <c r="M202" s="57"/>
      <c r="N202" s="57"/>
      <c r="O202" s="57" t="str">
        <f t="shared" ref="O202:Z202" si="39">+IF(AND(O200&lt;&gt;" ",AA200&lt;&gt;" ",),O200," ")</f>
        <v xml:space="preserve"> </v>
      </c>
      <c r="P202" s="57" t="str">
        <f t="shared" si="39"/>
        <v xml:space="preserve"> </v>
      </c>
      <c r="Q202" s="57" t="str">
        <f t="shared" si="39"/>
        <v xml:space="preserve"> </v>
      </c>
      <c r="R202" s="57" t="str">
        <f t="shared" si="39"/>
        <v xml:space="preserve"> </v>
      </c>
      <c r="S202" s="57" t="str">
        <f t="shared" si="39"/>
        <v xml:space="preserve"> </v>
      </c>
      <c r="T202" s="57" t="str">
        <f t="shared" si="39"/>
        <v xml:space="preserve"> </v>
      </c>
      <c r="U202" s="57" t="str">
        <f t="shared" si="39"/>
        <v xml:space="preserve"> </v>
      </c>
      <c r="V202" s="57" t="str">
        <f t="shared" si="39"/>
        <v xml:space="preserve"> </v>
      </c>
      <c r="W202" s="57" t="str">
        <f t="shared" si="39"/>
        <v xml:space="preserve"> </v>
      </c>
      <c r="X202" s="57" t="str">
        <f t="shared" si="39"/>
        <v xml:space="preserve"> </v>
      </c>
      <c r="Y202" s="57" t="str">
        <f t="shared" si="39"/>
        <v xml:space="preserve"> </v>
      </c>
      <c r="Z202" s="57" t="str">
        <f t="shared" si="39"/>
        <v xml:space="preserve"> </v>
      </c>
      <c r="AA202" s="57" t="str">
        <f t="shared" ref="AA202:AL202" si="40">+IF(AND(AA201&lt;&gt;" ",O200&lt;&gt;" ",),AA200," ")</f>
        <v xml:space="preserve"> </v>
      </c>
      <c r="AB202" s="57" t="str">
        <f t="shared" si="40"/>
        <v xml:space="preserve"> </v>
      </c>
      <c r="AC202" s="57" t="str">
        <f t="shared" si="40"/>
        <v xml:space="preserve"> </v>
      </c>
      <c r="AD202" s="57" t="str">
        <f t="shared" si="40"/>
        <v xml:space="preserve"> </v>
      </c>
      <c r="AE202" s="57" t="str">
        <f t="shared" si="40"/>
        <v xml:space="preserve"> </v>
      </c>
      <c r="AF202" s="57" t="str">
        <f t="shared" si="40"/>
        <v xml:space="preserve"> </v>
      </c>
      <c r="AG202" s="57" t="str">
        <f t="shared" si="40"/>
        <v xml:space="preserve"> </v>
      </c>
      <c r="AH202" s="57" t="str">
        <f t="shared" si="40"/>
        <v xml:space="preserve"> </v>
      </c>
      <c r="AI202" s="57" t="str">
        <f t="shared" si="40"/>
        <v xml:space="preserve"> </v>
      </c>
      <c r="AJ202" s="57" t="str">
        <f t="shared" si="40"/>
        <v xml:space="preserve"> </v>
      </c>
      <c r="AK202" s="57" t="str">
        <f t="shared" si="40"/>
        <v xml:space="preserve"> </v>
      </c>
      <c r="AL202" s="55" t="str">
        <f t="shared" si="40"/>
        <v xml:space="preserve"> </v>
      </c>
      <c r="AM202" s="11"/>
      <c r="AN202" s="11"/>
      <c r="AO202" s="11"/>
      <c r="AP202" s="63"/>
    </row>
    <row r="203" spans="3:42" ht="14.25" hidden="1" customHeight="1" x14ac:dyDescent="0.2">
      <c r="C203" s="71"/>
      <c r="D203" s="26"/>
      <c r="E203" s="14"/>
      <c r="F203" s="14"/>
      <c r="G203" s="14"/>
      <c r="H203" s="57"/>
      <c r="I203" s="14"/>
      <c r="J203" s="14"/>
      <c r="K203" s="14"/>
      <c r="L203" s="14"/>
      <c r="M203" s="14"/>
      <c r="N203" s="14"/>
      <c r="O203" s="14" t="str">
        <f t="shared" ref="O203:Z203" si="41">+IF($G$19="SI",O200," ")</f>
        <v xml:space="preserve"> </v>
      </c>
      <c r="P203" s="14" t="str">
        <f t="shared" si="41"/>
        <v xml:space="preserve"> </v>
      </c>
      <c r="Q203" s="14" t="str">
        <f t="shared" si="41"/>
        <v xml:space="preserve"> </v>
      </c>
      <c r="R203" s="14" t="str">
        <f t="shared" si="41"/>
        <v xml:space="preserve"> </v>
      </c>
      <c r="S203" s="14" t="str">
        <f t="shared" si="41"/>
        <v xml:space="preserve"> </v>
      </c>
      <c r="T203" s="14" t="str">
        <f t="shared" si="41"/>
        <v xml:space="preserve"> </v>
      </c>
      <c r="U203" s="14" t="str">
        <f t="shared" si="41"/>
        <v xml:space="preserve"> </v>
      </c>
      <c r="V203" s="14" t="str">
        <f t="shared" si="41"/>
        <v xml:space="preserve"> </v>
      </c>
      <c r="W203" s="14" t="str">
        <f t="shared" si="41"/>
        <v xml:space="preserve"> </v>
      </c>
      <c r="X203" s="14" t="str">
        <f t="shared" si="41"/>
        <v xml:space="preserve"> </v>
      </c>
      <c r="Y203" s="14" t="str">
        <f t="shared" si="41"/>
        <v xml:space="preserve"> </v>
      </c>
      <c r="Z203" s="14" t="str">
        <f t="shared" si="41"/>
        <v xml:space="preserve"> </v>
      </c>
      <c r="AA203" s="14" t="str">
        <f t="shared" ref="AA203:AL203" si="42">+IF($G$19="SI",IF(AND(Z200&lt;&gt;" ",AA200&lt;&gt;" ",O203=" "),AA200,AA201),AA202)</f>
        <v xml:space="preserve"> </v>
      </c>
      <c r="AB203" s="14" t="str">
        <f t="shared" si="42"/>
        <v xml:space="preserve"> </v>
      </c>
      <c r="AC203" s="14" t="str">
        <f t="shared" si="42"/>
        <v xml:space="preserve"> </v>
      </c>
      <c r="AD203" s="14" t="str">
        <f t="shared" si="42"/>
        <v xml:space="preserve"> </v>
      </c>
      <c r="AE203" s="14" t="str">
        <f t="shared" si="42"/>
        <v xml:space="preserve"> </v>
      </c>
      <c r="AF203" s="14" t="str">
        <f t="shared" si="42"/>
        <v xml:space="preserve"> </v>
      </c>
      <c r="AG203" s="14" t="str">
        <f t="shared" si="42"/>
        <v xml:space="preserve"> </v>
      </c>
      <c r="AH203" s="14" t="str">
        <f t="shared" si="42"/>
        <v xml:space="preserve"> </v>
      </c>
      <c r="AI203" s="14" t="str">
        <f t="shared" si="42"/>
        <v xml:space="preserve"> </v>
      </c>
      <c r="AJ203" s="14" t="str">
        <f t="shared" si="42"/>
        <v xml:space="preserve"> </v>
      </c>
      <c r="AK203" s="14" t="str">
        <f t="shared" si="42"/>
        <v xml:space="preserve"> </v>
      </c>
      <c r="AL203" s="19" t="str">
        <f t="shared" si="42"/>
        <v xml:space="preserve"> </v>
      </c>
      <c r="AM203" s="11"/>
      <c r="AN203" s="11"/>
      <c r="AO203" s="11"/>
      <c r="AP203" s="63"/>
    </row>
    <row r="204" spans="3:42" ht="9" customHeight="1" x14ac:dyDescent="0.2">
      <c r="C204" s="71"/>
      <c r="D204" s="4"/>
      <c r="E204" s="11"/>
      <c r="F204" s="11"/>
      <c r="G204" s="11"/>
      <c r="H204" s="9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73"/>
      <c r="AP204" s="63"/>
    </row>
    <row r="205" spans="3:42" ht="72" customHeight="1" x14ac:dyDescent="0.2">
      <c r="C205" s="71"/>
      <c r="D205" s="97" t="s">
        <v>2347</v>
      </c>
      <c r="E205" s="75">
        <v>1</v>
      </c>
      <c r="F205" s="75" t="s">
        <v>63</v>
      </c>
      <c r="G205" s="75" t="s">
        <v>68</v>
      </c>
      <c r="H205" s="81"/>
      <c r="I205" s="78"/>
      <c r="J205" s="75" t="s">
        <v>2368</v>
      </c>
      <c r="K205" s="79" t="s">
        <v>2323</v>
      </c>
      <c r="L205" s="75" t="s">
        <v>2324</v>
      </c>
      <c r="M205" s="75" t="s">
        <v>2344</v>
      </c>
      <c r="N205" s="11"/>
      <c r="O205" s="27" t="str">
        <f>+O203</f>
        <v xml:space="preserve"> </v>
      </c>
      <c r="P205" s="27" t="str">
        <f t="shared" ref="P205:Y205" si="43">+P203</f>
        <v xml:space="preserve"> </v>
      </c>
      <c r="Q205" s="27" t="str">
        <f t="shared" si="43"/>
        <v xml:space="preserve"> </v>
      </c>
      <c r="R205" s="27" t="str">
        <f t="shared" si="43"/>
        <v xml:space="preserve"> </v>
      </c>
      <c r="S205" s="27" t="str">
        <f t="shared" si="43"/>
        <v xml:space="preserve"> </v>
      </c>
      <c r="T205" s="27" t="str">
        <f t="shared" si="43"/>
        <v xml:space="preserve"> </v>
      </c>
      <c r="U205" s="27" t="str">
        <f t="shared" si="43"/>
        <v xml:space="preserve"> </v>
      </c>
      <c r="V205" s="27" t="str">
        <f t="shared" si="43"/>
        <v xml:space="preserve"> </v>
      </c>
      <c r="W205" s="27" t="str">
        <f t="shared" si="43"/>
        <v xml:space="preserve"> </v>
      </c>
      <c r="X205" s="116" t="s">
        <v>2339</v>
      </c>
      <c r="Y205" s="27" t="str">
        <f t="shared" si="43"/>
        <v xml:space="preserve"> </v>
      </c>
      <c r="Z205" s="27" t="str">
        <f>+Z203</f>
        <v xml:space="preserve"> </v>
      </c>
      <c r="AA205" s="15" t="str">
        <f t="shared" ref="AA205:AL205" si="44">+IF(AND(O205=" ",AA203=1),AA203,IF(AND(O205&lt;&gt;" ",AA201&lt;&gt;" "),AA202,AA201))</f>
        <v xml:space="preserve"> </v>
      </c>
      <c r="AB205" s="16" t="str">
        <f t="shared" si="44"/>
        <v xml:space="preserve"> </v>
      </c>
      <c r="AC205" s="16" t="str">
        <f t="shared" si="44"/>
        <v xml:space="preserve"> </v>
      </c>
      <c r="AD205" s="16" t="str">
        <f t="shared" si="44"/>
        <v xml:space="preserve"> </v>
      </c>
      <c r="AE205" s="16" t="str">
        <f t="shared" si="44"/>
        <v xml:space="preserve"> </v>
      </c>
      <c r="AF205" s="16" t="str">
        <f t="shared" si="44"/>
        <v xml:space="preserve"> </v>
      </c>
      <c r="AG205" s="16" t="str">
        <f t="shared" si="44"/>
        <v xml:space="preserve"> </v>
      </c>
      <c r="AH205" s="16" t="str">
        <f t="shared" si="44"/>
        <v xml:space="preserve"> </v>
      </c>
      <c r="AI205" s="16" t="str">
        <f t="shared" si="44"/>
        <v xml:space="preserve"> </v>
      </c>
      <c r="AJ205" s="16" t="str">
        <f t="shared" si="44"/>
        <v xml:space="preserve"> </v>
      </c>
      <c r="AK205" s="16" t="str">
        <f t="shared" si="44"/>
        <v xml:space="preserve"> </v>
      </c>
      <c r="AL205" s="17" t="str">
        <f t="shared" si="44"/>
        <v xml:space="preserve"> </v>
      </c>
      <c r="AM205" s="34"/>
      <c r="AN205" s="80"/>
      <c r="AO205" s="34"/>
      <c r="AP205" s="63"/>
    </row>
    <row r="206" spans="3:42" ht="14.25" hidden="1" customHeight="1" x14ac:dyDescent="0.2">
      <c r="C206" s="62"/>
      <c r="D206" s="96"/>
      <c r="E206" s="75"/>
      <c r="F206" s="75"/>
      <c r="G206" s="75"/>
      <c r="H206" s="81"/>
      <c r="I206" s="78"/>
      <c r="J206" s="75"/>
      <c r="K206" s="79"/>
      <c r="L206" s="75"/>
      <c r="M206" s="75"/>
      <c r="N206" s="11"/>
      <c r="O206" s="27"/>
      <c r="P206" s="27"/>
      <c r="Q206" s="27"/>
      <c r="R206" s="27"/>
      <c r="S206" s="27"/>
      <c r="T206" s="27"/>
      <c r="U206" s="27"/>
      <c r="V206" s="27"/>
      <c r="W206" s="27"/>
      <c r="X206" s="27"/>
      <c r="Y206" s="27"/>
      <c r="Z206" s="27"/>
      <c r="AA206" s="11"/>
      <c r="AB206" s="11"/>
      <c r="AC206" s="11"/>
      <c r="AD206" s="11"/>
      <c r="AE206" s="11"/>
      <c r="AF206" s="11"/>
      <c r="AG206" s="11"/>
      <c r="AH206" s="11"/>
      <c r="AI206" s="11"/>
      <c r="AJ206" s="11"/>
      <c r="AK206" s="11"/>
      <c r="AL206" s="11"/>
      <c r="AM206" s="34"/>
      <c r="AN206" s="80"/>
      <c r="AO206" s="34"/>
      <c r="AP206" s="63"/>
    </row>
    <row r="207" spans="3:42" ht="14.25" hidden="1" customHeight="1" x14ac:dyDescent="0.2">
      <c r="C207" s="62"/>
      <c r="D207" s="96"/>
      <c r="E207" s="75"/>
      <c r="F207" s="75"/>
      <c r="G207" s="75"/>
      <c r="H207" s="81"/>
      <c r="I207" s="78"/>
      <c r="J207" s="75"/>
      <c r="K207" s="79"/>
      <c r="L207" s="75"/>
      <c r="M207" s="75"/>
      <c r="N207" s="11"/>
      <c r="O207" s="27"/>
      <c r="P207" s="27"/>
      <c r="Q207" s="27"/>
      <c r="R207" s="27" t="s">
        <v>68</v>
      </c>
      <c r="S207" s="27">
        <v>1</v>
      </c>
      <c r="T207" s="27" t="s">
        <v>54</v>
      </c>
      <c r="U207" s="27"/>
      <c r="V207" s="27"/>
      <c r="W207" s="27"/>
      <c r="X207" s="27"/>
      <c r="Y207" s="27"/>
      <c r="Z207" s="27"/>
      <c r="AA207" s="11"/>
      <c r="AB207" s="11"/>
      <c r="AC207" s="11"/>
      <c r="AD207" s="11"/>
      <c r="AE207" s="11"/>
      <c r="AF207" s="11"/>
      <c r="AG207" s="11"/>
      <c r="AH207" s="11"/>
      <c r="AI207" s="11"/>
      <c r="AJ207" s="11"/>
      <c r="AK207" s="11"/>
      <c r="AL207" s="11"/>
      <c r="AM207" s="34"/>
      <c r="AN207" s="80"/>
      <c r="AO207" s="34"/>
      <c r="AP207" s="63"/>
    </row>
    <row r="208" spans="3:42" ht="14.25" hidden="1" customHeight="1" x14ac:dyDescent="0.2">
      <c r="C208" s="62"/>
      <c r="D208" s="96"/>
      <c r="E208" s="75"/>
      <c r="F208" s="75"/>
      <c r="G208" s="75"/>
      <c r="H208" s="81"/>
      <c r="I208" s="78"/>
      <c r="J208" s="75"/>
      <c r="K208" s="79"/>
      <c r="L208" s="75"/>
      <c r="M208" s="75"/>
      <c r="N208" s="11"/>
      <c r="O208" s="27"/>
      <c r="P208" s="27"/>
      <c r="Q208" s="27"/>
      <c r="R208" s="27" t="s">
        <v>69</v>
      </c>
      <c r="S208" s="27">
        <v>2</v>
      </c>
      <c r="T208" s="27" t="s">
        <v>55</v>
      </c>
      <c r="U208" s="27"/>
      <c r="V208" s="27"/>
      <c r="W208" s="27"/>
      <c r="X208" s="27"/>
      <c r="Y208" s="27"/>
      <c r="Z208" s="27"/>
      <c r="AA208" s="11"/>
      <c r="AB208" s="11"/>
      <c r="AC208" s="11"/>
      <c r="AD208" s="11"/>
      <c r="AE208" s="11"/>
      <c r="AF208" s="11"/>
      <c r="AG208" s="11"/>
      <c r="AH208" s="11"/>
      <c r="AI208" s="11"/>
      <c r="AJ208" s="11"/>
      <c r="AK208" s="11"/>
      <c r="AL208" s="11"/>
      <c r="AM208" s="34"/>
      <c r="AN208" s="80"/>
      <c r="AO208" s="34"/>
      <c r="AP208" s="63"/>
    </row>
    <row r="209" spans="3:44" ht="14.25" hidden="1" customHeight="1" x14ac:dyDescent="0.2">
      <c r="C209" s="62"/>
      <c r="D209" s="96"/>
      <c r="E209" s="75"/>
      <c r="F209" s="75"/>
      <c r="G209" s="75"/>
      <c r="H209" s="81"/>
      <c r="I209" s="78"/>
      <c r="J209" s="75"/>
      <c r="K209" s="79"/>
      <c r="L209" s="75"/>
      <c r="M209" s="75"/>
      <c r="N209" s="11"/>
      <c r="O209" s="27"/>
      <c r="P209" s="27"/>
      <c r="Q209" s="27"/>
      <c r="R209" s="27"/>
      <c r="S209" s="27">
        <v>3</v>
      </c>
      <c r="T209" s="27" t="s">
        <v>56</v>
      </c>
      <c r="U209" s="27"/>
      <c r="V209" s="27"/>
      <c r="W209" s="27"/>
      <c r="X209" s="27"/>
      <c r="Y209" s="27"/>
      <c r="Z209" s="27"/>
      <c r="AA209" s="11"/>
      <c r="AB209" s="11"/>
      <c r="AC209" s="11"/>
      <c r="AD209" s="11"/>
      <c r="AE209" s="11"/>
      <c r="AF209" s="11"/>
      <c r="AG209" s="11"/>
      <c r="AH209" s="11"/>
      <c r="AI209" s="11"/>
      <c r="AJ209" s="11"/>
      <c r="AK209" s="11"/>
      <c r="AL209" s="11"/>
      <c r="AM209" s="34"/>
      <c r="AN209" s="80"/>
      <c r="AO209" s="34"/>
      <c r="AP209" s="63"/>
    </row>
    <row r="210" spans="3:44" ht="14.25" hidden="1" customHeight="1" x14ac:dyDescent="0.2">
      <c r="C210" s="62"/>
      <c r="D210" s="96"/>
      <c r="E210" s="75"/>
      <c r="F210" s="75"/>
      <c r="G210" s="75"/>
      <c r="H210" s="81"/>
      <c r="I210" s="78"/>
      <c r="J210" s="75"/>
      <c r="K210" s="79"/>
      <c r="L210" s="75"/>
      <c r="M210" s="75"/>
      <c r="N210" s="11"/>
      <c r="O210" s="27"/>
      <c r="P210" s="27"/>
      <c r="Q210" s="27"/>
      <c r="R210" s="27"/>
      <c r="S210" s="27">
        <v>4</v>
      </c>
      <c r="T210" s="27" t="s">
        <v>57</v>
      </c>
      <c r="U210" s="27"/>
      <c r="V210" s="27"/>
      <c r="W210" s="27"/>
      <c r="X210" s="27"/>
      <c r="Y210" s="27"/>
      <c r="Z210" s="27"/>
      <c r="AA210" s="11"/>
      <c r="AB210" s="11"/>
      <c r="AC210" s="11"/>
      <c r="AD210" s="11"/>
      <c r="AE210" s="11"/>
      <c r="AF210" s="11"/>
      <c r="AG210" s="11"/>
      <c r="AH210" s="11"/>
      <c r="AI210" s="11"/>
      <c r="AJ210" s="11"/>
      <c r="AK210" s="11"/>
      <c r="AL210" s="11"/>
      <c r="AM210" s="34"/>
      <c r="AN210" s="80"/>
      <c r="AO210" s="34"/>
      <c r="AP210" s="63"/>
    </row>
    <row r="211" spans="3:44" ht="14.25" hidden="1" customHeight="1" x14ac:dyDescent="0.2">
      <c r="C211" s="62"/>
      <c r="D211" s="96"/>
      <c r="E211" s="75"/>
      <c r="F211" s="75"/>
      <c r="G211" s="75"/>
      <c r="H211" s="81"/>
      <c r="I211" s="78"/>
      <c r="J211" s="75"/>
      <c r="K211" s="79"/>
      <c r="L211" s="75"/>
      <c r="M211" s="75"/>
      <c r="N211" s="11"/>
      <c r="O211" s="27"/>
      <c r="P211" s="27"/>
      <c r="Q211" s="27"/>
      <c r="R211" s="27"/>
      <c r="S211" s="27">
        <v>5</v>
      </c>
      <c r="T211" s="27" t="s">
        <v>58</v>
      </c>
      <c r="U211" s="27"/>
      <c r="V211" s="27"/>
      <c r="W211" s="27"/>
      <c r="X211" s="27"/>
      <c r="Y211" s="27"/>
      <c r="Z211" s="27"/>
      <c r="AA211" s="11"/>
      <c r="AB211" s="11"/>
      <c r="AC211" s="11"/>
      <c r="AD211" s="11"/>
      <c r="AE211" s="11"/>
      <c r="AF211" s="11"/>
      <c r="AG211" s="11"/>
      <c r="AH211" s="11"/>
      <c r="AI211" s="11"/>
      <c r="AJ211" s="11"/>
      <c r="AK211" s="11"/>
      <c r="AL211" s="11"/>
      <c r="AM211" s="34"/>
      <c r="AN211" s="80"/>
      <c r="AO211" s="34"/>
      <c r="AP211" s="63"/>
    </row>
    <row r="212" spans="3:44" ht="14.25" hidden="1" customHeight="1" x14ac:dyDescent="0.2">
      <c r="C212" s="62"/>
      <c r="D212" s="96"/>
      <c r="E212" s="75"/>
      <c r="F212" s="75"/>
      <c r="G212" s="75"/>
      <c r="H212" s="81"/>
      <c r="I212" s="78"/>
      <c r="J212" s="75"/>
      <c r="K212" s="79"/>
      <c r="L212" s="75"/>
      <c r="M212" s="75"/>
      <c r="N212" s="11"/>
      <c r="O212" s="27"/>
      <c r="P212" s="27"/>
      <c r="Q212" s="27"/>
      <c r="R212" s="27"/>
      <c r="S212" s="27">
        <v>6</v>
      </c>
      <c r="T212" s="27" t="s">
        <v>59</v>
      </c>
      <c r="U212" s="27"/>
      <c r="V212" s="27"/>
      <c r="W212" s="27"/>
      <c r="X212" s="27"/>
      <c r="Y212" s="27"/>
      <c r="Z212" s="27"/>
      <c r="AA212" s="11"/>
      <c r="AB212" s="11"/>
      <c r="AC212" s="11"/>
      <c r="AD212" s="11"/>
      <c r="AE212" s="11"/>
      <c r="AF212" s="11"/>
      <c r="AG212" s="11"/>
      <c r="AH212" s="11"/>
      <c r="AI212" s="11"/>
      <c r="AJ212" s="11"/>
      <c r="AK212" s="11"/>
      <c r="AL212" s="11"/>
      <c r="AM212" s="34"/>
      <c r="AN212" s="80"/>
      <c r="AO212" s="34"/>
      <c r="AP212" s="63"/>
    </row>
    <row r="213" spans="3:44" ht="14.25" hidden="1" customHeight="1" x14ac:dyDescent="0.2">
      <c r="C213" s="62"/>
      <c r="D213" s="96"/>
      <c r="E213" s="75"/>
      <c r="F213" s="75"/>
      <c r="G213" s="75"/>
      <c r="H213" s="81"/>
      <c r="I213" s="78"/>
      <c r="J213" s="75"/>
      <c r="K213" s="79"/>
      <c r="L213" s="75"/>
      <c r="M213" s="75"/>
      <c r="N213" s="11"/>
      <c r="O213" s="27"/>
      <c r="P213" s="27"/>
      <c r="Q213" s="27"/>
      <c r="R213" s="27"/>
      <c r="S213" s="27">
        <v>7</v>
      </c>
      <c r="T213" s="27" t="s">
        <v>60</v>
      </c>
      <c r="U213" s="27"/>
      <c r="V213" s="27"/>
      <c r="W213" s="27"/>
      <c r="X213" s="27"/>
      <c r="Y213" s="27"/>
      <c r="Z213" s="27"/>
      <c r="AA213" s="11"/>
      <c r="AB213" s="11"/>
      <c r="AC213" s="11"/>
      <c r="AD213" s="11"/>
      <c r="AE213" s="11"/>
      <c r="AF213" s="11"/>
      <c r="AG213" s="11"/>
      <c r="AH213" s="11"/>
      <c r="AI213" s="11"/>
      <c r="AJ213" s="11"/>
      <c r="AK213" s="11"/>
      <c r="AL213" s="11"/>
      <c r="AM213" s="34"/>
      <c r="AN213" s="80"/>
      <c r="AO213" s="34"/>
      <c r="AP213" s="63"/>
    </row>
    <row r="214" spans="3:44" ht="14.25" hidden="1" customHeight="1" x14ac:dyDescent="0.2">
      <c r="C214" s="62"/>
      <c r="D214" s="96"/>
      <c r="E214" s="75"/>
      <c r="F214" s="75"/>
      <c r="G214" s="75"/>
      <c r="H214" s="81"/>
      <c r="I214" s="78"/>
      <c r="J214" s="75"/>
      <c r="K214" s="79"/>
      <c r="L214" s="75"/>
      <c r="M214" s="75"/>
      <c r="N214" s="11"/>
      <c r="O214" s="27"/>
      <c r="P214" s="27"/>
      <c r="Q214" s="27"/>
      <c r="R214" s="27"/>
      <c r="S214" s="27">
        <v>8</v>
      </c>
      <c r="T214" s="27" t="s">
        <v>61</v>
      </c>
      <c r="U214" s="27"/>
      <c r="V214" s="27"/>
      <c r="W214" s="27"/>
      <c r="X214" s="27"/>
      <c r="Y214" s="27"/>
      <c r="Z214" s="27"/>
      <c r="AA214" s="11"/>
      <c r="AB214" s="11"/>
      <c r="AC214" s="11"/>
      <c r="AD214" s="11"/>
      <c r="AE214" s="11"/>
      <c r="AF214" s="11"/>
      <c r="AG214" s="11"/>
      <c r="AH214" s="11"/>
      <c r="AI214" s="11"/>
      <c r="AJ214" s="11"/>
      <c r="AK214" s="11"/>
      <c r="AL214" s="11"/>
      <c r="AM214" s="34"/>
      <c r="AN214" s="80"/>
      <c r="AO214" s="34"/>
      <c r="AP214" s="63"/>
    </row>
    <row r="215" spans="3:44" ht="14.25" hidden="1" customHeight="1" x14ac:dyDescent="0.2">
      <c r="C215" s="62"/>
      <c r="D215" s="96"/>
      <c r="E215" s="75"/>
      <c r="F215" s="75"/>
      <c r="G215" s="75"/>
      <c r="H215" s="81"/>
      <c r="I215" s="78"/>
      <c r="J215" s="75"/>
      <c r="K215" s="79"/>
      <c r="L215" s="75"/>
      <c r="M215" s="75"/>
      <c r="N215" s="11"/>
      <c r="O215" s="27"/>
      <c r="P215" s="27"/>
      <c r="Q215" s="27"/>
      <c r="R215" s="27"/>
      <c r="S215" s="27">
        <v>9</v>
      </c>
      <c r="T215" s="27" t="s">
        <v>62</v>
      </c>
      <c r="U215" s="27"/>
      <c r="V215" s="27"/>
      <c r="W215" s="27"/>
      <c r="X215" s="27"/>
      <c r="Y215" s="27"/>
      <c r="Z215" s="27"/>
      <c r="AA215" s="11"/>
      <c r="AB215" s="11"/>
      <c r="AC215" s="11"/>
      <c r="AD215" s="11"/>
      <c r="AE215" s="11"/>
      <c r="AF215" s="11"/>
      <c r="AG215" s="11"/>
      <c r="AH215" s="11"/>
      <c r="AI215" s="11"/>
      <c r="AJ215" s="11"/>
      <c r="AK215" s="11"/>
      <c r="AL215" s="11"/>
      <c r="AM215" s="34"/>
      <c r="AN215" s="80"/>
      <c r="AO215" s="34"/>
      <c r="AP215" s="63"/>
    </row>
    <row r="216" spans="3:44" ht="14.25" hidden="1" customHeight="1" x14ac:dyDescent="0.2">
      <c r="C216" s="62"/>
      <c r="D216" s="96"/>
      <c r="E216" s="75"/>
      <c r="F216" s="75"/>
      <c r="G216" s="75"/>
      <c r="H216" s="81"/>
      <c r="I216" s="78"/>
      <c r="J216" s="75"/>
      <c r="K216" s="79"/>
      <c r="L216" s="75"/>
      <c r="M216" s="75"/>
      <c r="N216" s="11"/>
      <c r="O216" s="27"/>
      <c r="P216" s="27"/>
      <c r="Q216" s="27"/>
      <c r="R216" s="27"/>
      <c r="S216" s="27">
        <v>10</v>
      </c>
      <c r="T216" s="27" t="s">
        <v>63</v>
      </c>
      <c r="U216" s="27"/>
      <c r="V216" s="27"/>
      <c r="W216" s="27"/>
      <c r="X216" s="27"/>
      <c r="Y216" s="27"/>
      <c r="Z216" s="27"/>
      <c r="AA216" s="11"/>
      <c r="AB216" s="11"/>
      <c r="AC216" s="11"/>
      <c r="AD216" s="11"/>
      <c r="AE216" s="11"/>
      <c r="AF216" s="11"/>
      <c r="AG216" s="11"/>
      <c r="AH216" s="11"/>
      <c r="AI216" s="11"/>
      <c r="AJ216" s="11"/>
      <c r="AK216" s="11"/>
      <c r="AL216" s="11"/>
      <c r="AM216" s="34"/>
      <c r="AN216" s="80"/>
      <c r="AO216" s="34"/>
      <c r="AP216" s="63"/>
    </row>
    <row r="217" spans="3:44" ht="14.25" hidden="1" customHeight="1" x14ac:dyDescent="0.2">
      <c r="C217" s="62"/>
      <c r="D217" s="96"/>
      <c r="E217" s="75"/>
      <c r="F217" s="75"/>
      <c r="G217" s="75"/>
      <c r="H217" s="81"/>
      <c r="I217" s="78"/>
      <c r="J217" s="75"/>
      <c r="K217" s="79"/>
      <c r="L217" s="75"/>
      <c r="M217" s="75"/>
      <c r="N217" s="11"/>
      <c r="O217" s="27"/>
      <c r="P217" s="27"/>
      <c r="Q217" s="27"/>
      <c r="R217" s="27"/>
      <c r="S217" s="27">
        <v>11</v>
      </c>
      <c r="T217" s="27" t="s">
        <v>64</v>
      </c>
      <c r="U217" s="27"/>
      <c r="V217" s="27"/>
      <c r="W217" s="27"/>
      <c r="X217" s="27"/>
      <c r="Y217" s="27"/>
      <c r="Z217" s="27"/>
      <c r="AA217" s="11"/>
      <c r="AB217" s="11"/>
      <c r="AC217" s="11"/>
      <c r="AD217" s="11"/>
      <c r="AE217" s="11"/>
      <c r="AF217" s="11"/>
      <c r="AG217" s="11"/>
      <c r="AH217" s="11"/>
      <c r="AI217" s="11"/>
      <c r="AJ217" s="11"/>
      <c r="AK217" s="11"/>
      <c r="AL217" s="11"/>
      <c r="AM217" s="34"/>
      <c r="AN217" s="80"/>
      <c r="AO217" s="34"/>
      <c r="AP217" s="63"/>
    </row>
    <row r="218" spans="3:44" ht="14.25" hidden="1" customHeight="1" x14ac:dyDescent="0.2">
      <c r="C218" s="62"/>
      <c r="D218" s="96"/>
      <c r="E218" s="75"/>
      <c r="F218" s="75"/>
      <c r="G218" s="75"/>
      <c r="H218" s="81"/>
      <c r="I218" s="78"/>
      <c r="J218" s="75"/>
      <c r="K218" s="79"/>
      <c r="L218" s="75"/>
      <c r="M218" s="75"/>
      <c r="N218" s="11"/>
      <c r="O218" s="27"/>
      <c r="P218" s="27"/>
      <c r="Q218" s="27"/>
      <c r="R218" s="27"/>
      <c r="S218" s="27">
        <v>12</v>
      </c>
      <c r="T218" s="27" t="s">
        <v>65</v>
      </c>
      <c r="U218" s="27"/>
      <c r="V218" s="27"/>
      <c r="W218" s="27"/>
      <c r="X218" s="27"/>
      <c r="Y218" s="27"/>
      <c r="Z218" s="27"/>
      <c r="AA218" s="11"/>
      <c r="AB218" s="11"/>
      <c r="AC218" s="11"/>
      <c r="AD218" s="11"/>
      <c r="AE218" s="11"/>
      <c r="AF218" s="11"/>
      <c r="AG218" s="11"/>
      <c r="AH218" s="11"/>
      <c r="AI218" s="11"/>
      <c r="AJ218" s="11"/>
      <c r="AK218" s="11"/>
      <c r="AL218" s="11"/>
      <c r="AM218" s="34"/>
      <c r="AN218" s="80"/>
      <c r="AO218" s="34"/>
      <c r="AP218" s="63"/>
    </row>
    <row r="219" spans="3:44" ht="41.25" hidden="1" customHeight="1" x14ac:dyDescent="0.2">
      <c r="C219" s="62"/>
      <c r="D219" s="96"/>
      <c r="E219" s="75" t="s">
        <v>71</v>
      </c>
      <c r="F219" s="75" t="s">
        <v>72</v>
      </c>
      <c r="G219" s="75"/>
      <c r="H219" s="81"/>
      <c r="I219" s="78"/>
      <c r="J219" s="75"/>
      <c r="K219" s="79"/>
      <c r="L219" s="75"/>
      <c r="M219" s="75"/>
      <c r="N219" s="11"/>
      <c r="O219" s="27" t="s">
        <v>54</v>
      </c>
      <c r="P219" s="27" t="s">
        <v>55</v>
      </c>
      <c r="Q219" s="27" t="s">
        <v>56</v>
      </c>
      <c r="R219" s="27" t="s">
        <v>57</v>
      </c>
      <c r="S219" s="27" t="s">
        <v>58</v>
      </c>
      <c r="T219" s="27" t="s">
        <v>59</v>
      </c>
      <c r="U219" s="27" t="s">
        <v>60</v>
      </c>
      <c r="V219" s="27" t="s">
        <v>61</v>
      </c>
      <c r="W219" s="27" t="s">
        <v>62</v>
      </c>
      <c r="X219" s="27" t="s">
        <v>63</v>
      </c>
      <c r="Y219" s="27" t="s">
        <v>64</v>
      </c>
      <c r="Z219" s="27" t="s">
        <v>65</v>
      </c>
      <c r="AA219" s="20" t="s">
        <v>54</v>
      </c>
      <c r="AB219" s="57" t="s">
        <v>55</v>
      </c>
      <c r="AC219" s="57" t="s">
        <v>56</v>
      </c>
      <c r="AD219" s="57" t="s">
        <v>57</v>
      </c>
      <c r="AE219" s="57" t="s">
        <v>58</v>
      </c>
      <c r="AF219" s="57" t="s">
        <v>59</v>
      </c>
      <c r="AG219" s="57" t="s">
        <v>60</v>
      </c>
      <c r="AH219" s="57" t="s">
        <v>61</v>
      </c>
      <c r="AI219" s="57" t="s">
        <v>62</v>
      </c>
      <c r="AJ219" s="57" t="s">
        <v>63</v>
      </c>
      <c r="AK219" s="57" t="s">
        <v>64</v>
      </c>
      <c r="AL219" s="55" t="s">
        <v>65</v>
      </c>
      <c r="AM219" s="34"/>
      <c r="AN219" s="80"/>
      <c r="AO219" s="34"/>
      <c r="AP219" s="63"/>
    </row>
    <row r="220" spans="3:44" ht="14.25" hidden="1" customHeight="1" x14ac:dyDescent="0.2">
      <c r="C220" s="62"/>
      <c r="D220" s="96"/>
      <c r="E220" s="75"/>
      <c r="F220" s="75"/>
      <c r="G220" s="75"/>
      <c r="H220" s="81" t="s">
        <v>24</v>
      </c>
      <c r="I220" s="78"/>
      <c r="J220" s="75"/>
      <c r="K220" s="79"/>
      <c r="L220" s="75"/>
      <c r="M220" s="75"/>
      <c r="N220" s="11"/>
      <c r="O220" s="27" t="str">
        <f>+IF(($F224=O$13),1,IF(H220=" "," ",IF(($E224-SUM($H220:H220))&gt;0,1," ")))</f>
        <v xml:space="preserve"> </v>
      </c>
      <c r="P220" s="27" t="str">
        <f>+IF(($F224=P$13),1,IF(O220=" "," ",IF(($E224-SUM($H220:O220))&gt;0,1," ")))</f>
        <v xml:space="preserve"> </v>
      </c>
      <c r="Q220" s="27" t="str">
        <f>+IF(($F224=Q$13),1,IF(P220=" "," ",IF(($E224-SUM($H220:P220))&gt;0,1," ")))</f>
        <v xml:space="preserve"> </v>
      </c>
      <c r="R220" s="27" t="str">
        <f>+IF(($F224=R$13),1,IF(Q220=" "," ",IF(($E224-SUM($H220:Q220))&gt;0,1," ")))</f>
        <v xml:space="preserve"> </v>
      </c>
      <c r="S220" s="27" t="str">
        <f>+IF(($F224=S$13),1,IF(R220=" "," ",IF(($E224-SUM($H220:R220))&gt;0,1," ")))</f>
        <v xml:space="preserve"> </v>
      </c>
      <c r="T220" s="27" t="str">
        <f>+IF(($F224=T$13),1,IF(S220=" "," ",IF(($E224-SUM($H220:S220))&gt;0,1," ")))</f>
        <v xml:space="preserve"> </v>
      </c>
      <c r="U220" s="27" t="str">
        <f>+IF(($F224=U$13),1,IF(T220=" "," ",IF(($E224-SUM($H220:T220))&gt;0,1," ")))</f>
        <v xml:space="preserve"> </v>
      </c>
      <c r="V220" s="27" t="str">
        <f>+IF(($F224=V$13),1,IF(U220=" "," ",IF(($E224-SUM($H220:U220))&gt;0,1," ")))</f>
        <v xml:space="preserve"> </v>
      </c>
      <c r="W220" s="27" t="str">
        <f>+IF(($F224=W$13),1,IF(V220=" "," ",IF(($E224-SUM($H220:V220))&gt;0,1," ")))</f>
        <v xml:space="preserve"> </v>
      </c>
      <c r="X220" s="27">
        <f>+IF(($F224=X$13),1,IF(W220=" "," ",IF(($E224-SUM($H220:W220))&gt;0,1," ")))</f>
        <v>1</v>
      </c>
      <c r="Y220" s="27" t="str">
        <f>+IF(($F224=Y$13),1,IF(X220=" "," ",IF(($E224-SUM($H220:X220))&gt;0,1," ")))</f>
        <v xml:space="preserve"> </v>
      </c>
      <c r="Z220" s="27" t="str">
        <f>+IF(($F224=Z$13),1,IF(Y220=" "," ",IF(($E224-SUM($H220:Y220))&gt;0,1," ")))</f>
        <v xml:space="preserve"> </v>
      </c>
      <c r="AA220" s="20" t="str">
        <f>+IF(($F224=AA$13),1,IF(Z220=" "," ",IF(($E224-SUM($H220:Z220))&gt;0,1," ")))</f>
        <v xml:space="preserve"> </v>
      </c>
      <c r="AB220" s="57" t="str">
        <f>+IF(($F224=AB$13),1,IF(AA220=" "," ",IF(($E224-SUM($H220:AA220))&gt;0,1," ")))</f>
        <v xml:space="preserve"> </v>
      </c>
      <c r="AC220" s="57" t="str">
        <f>+IF(($F224=AC$13),1,IF(AB220=" "," ",IF(($E224-SUM($H220:AB220))&gt;0,1," ")))</f>
        <v xml:space="preserve"> </v>
      </c>
      <c r="AD220" s="57" t="str">
        <f>+IF(($F224=AD$13),1,IF(AC220=" "," ",IF(($E224-SUM($H220:AC220))&gt;0,1," ")))</f>
        <v xml:space="preserve"> </v>
      </c>
      <c r="AE220" s="57" t="str">
        <f>+IF(($F224=AE$13),1,IF(AD220=" "," ",IF(($E224-SUM($H220:AD220))&gt;0,1," ")))</f>
        <v xml:space="preserve"> </v>
      </c>
      <c r="AF220" s="57" t="str">
        <f>+IF(($F224=AF$13),1,IF(AE220=" "," ",IF(($E224-SUM($H220:AE220))&gt;0,1," ")))</f>
        <v xml:space="preserve"> </v>
      </c>
      <c r="AG220" s="57" t="str">
        <f>+IF(($F224=AG$13),1,IF(AF220=" "," ",IF(($E224-SUM($H220:AF220))&gt;0,1," ")))</f>
        <v xml:space="preserve"> </v>
      </c>
      <c r="AH220" s="57" t="str">
        <f>+IF(($F224=AH$13),1,IF(AG220=" "," ",IF(($E224-SUM($H220:AG220))&gt;0,1," ")))</f>
        <v xml:space="preserve"> </v>
      </c>
      <c r="AI220" s="57" t="str">
        <f>+IF(($F224=AI$13),1,IF(AH220=" "," ",IF(($E224-SUM($H220:AH220))&gt;0,1," ")))</f>
        <v xml:space="preserve"> </v>
      </c>
      <c r="AJ220" s="57">
        <f>+IF(($F224=AJ$13),1,IF(AI220=" "," ",IF(($E224-SUM($H220:AI220))&gt;0,1," ")))</f>
        <v>1</v>
      </c>
      <c r="AK220" s="57" t="str">
        <f>+IF(($F224=AK$13),1,IF(AJ220=" "," ",IF(($E224-SUM($H220:AJ220))&gt;0,1," ")))</f>
        <v xml:space="preserve"> </v>
      </c>
      <c r="AL220" s="55" t="str">
        <f>+IF(($F224=AL$13),1,IF(AK220=" "," ",IF(($E224-SUM($H220:AK220))&gt;0,1," ")))</f>
        <v xml:space="preserve"> </v>
      </c>
      <c r="AM220" s="34"/>
      <c r="AN220" s="80"/>
      <c r="AO220" s="34"/>
      <c r="AP220" s="63"/>
    </row>
    <row r="221" spans="3:44" ht="14.25" hidden="1" customHeight="1" x14ac:dyDescent="0.2">
      <c r="C221" s="71"/>
      <c r="D221" s="96"/>
      <c r="E221" s="75"/>
      <c r="F221" s="75"/>
      <c r="G221" s="75"/>
      <c r="H221" s="81"/>
      <c r="I221" s="78"/>
      <c r="J221" s="75"/>
      <c r="K221" s="79"/>
      <c r="L221" s="75"/>
      <c r="M221" s="75"/>
      <c r="N221" s="11"/>
      <c r="O221" s="27"/>
      <c r="P221" s="27"/>
      <c r="Q221" s="27"/>
      <c r="R221" s="27"/>
      <c r="S221" s="27"/>
      <c r="T221" s="27"/>
      <c r="U221" s="27"/>
      <c r="V221" s="27"/>
      <c r="W221" s="27"/>
      <c r="X221" s="27"/>
      <c r="Y221" s="27"/>
      <c r="Z221" s="27"/>
      <c r="AA221" s="20" t="str">
        <f t="shared" ref="AA221:AL221" si="45">+O220</f>
        <v xml:space="preserve"> </v>
      </c>
      <c r="AB221" s="57" t="str">
        <f t="shared" si="45"/>
        <v xml:space="preserve"> </v>
      </c>
      <c r="AC221" s="57" t="str">
        <f t="shared" si="45"/>
        <v xml:space="preserve"> </v>
      </c>
      <c r="AD221" s="57" t="str">
        <f t="shared" si="45"/>
        <v xml:space="preserve"> </v>
      </c>
      <c r="AE221" s="57" t="str">
        <f t="shared" si="45"/>
        <v xml:space="preserve"> </v>
      </c>
      <c r="AF221" s="57" t="str">
        <f t="shared" si="45"/>
        <v xml:space="preserve"> </v>
      </c>
      <c r="AG221" s="57" t="str">
        <f t="shared" si="45"/>
        <v xml:space="preserve"> </v>
      </c>
      <c r="AH221" s="57" t="str">
        <f t="shared" si="45"/>
        <v xml:space="preserve"> </v>
      </c>
      <c r="AI221" s="57" t="str">
        <f t="shared" si="45"/>
        <v xml:space="preserve"> </v>
      </c>
      <c r="AJ221" s="57">
        <f t="shared" si="45"/>
        <v>1</v>
      </c>
      <c r="AK221" s="57" t="str">
        <f t="shared" si="45"/>
        <v xml:space="preserve"> </v>
      </c>
      <c r="AL221" s="55" t="str">
        <f t="shared" si="45"/>
        <v xml:space="preserve"> </v>
      </c>
      <c r="AM221" s="34"/>
      <c r="AN221" s="80"/>
      <c r="AO221" s="34"/>
      <c r="AP221" s="63"/>
    </row>
    <row r="222" spans="3:44" ht="14.25" hidden="1" customHeight="1" x14ac:dyDescent="0.2">
      <c r="C222" s="71"/>
      <c r="D222" s="96"/>
      <c r="E222" s="75"/>
      <c r="F222" s="75"/>
      <c r="G222" s="75"/>
      <c r="H222" s="81"/>
      <c r="I222" s="78"/>
      <c r="J222" s="75"/>
      <c r="K222" s="79"/>
      <c r="L222" s="75"/>
      <c r="M222" s="75"/>
      <c r="N222" s="11"/>
      <c r="O222" s="27" t="str">
        <f t="shared" ref="O222:Z222" si="46">+IF(AND(O220&lt;&gt;" ",AA220&lt;&gt;" ",),O220," ")</f>
        <v xml:space="preserve"> </v>
      </c>
      <c r="P222" s="27" t="str">
        <f t="shared" si="46"/>
        <v xml:space="preserve"> </v>
      </c>
      <c r="Q222" s="27" t="str">
        <f t="shared" si="46"/>
        <v xml:space="preserve"> </v>
      </c>
      <c r="R222" s="27" t="str">
        <f t="shared" si="46"/>
        <v xml:space="preserve"> </v>
      </c>
      <c r="S222" s="27" t="str">
        <f t="shared" si="46"/>
        <v xml:space="preserve"> </v>
      </c>
      <c r="T222" s="27" t="str">
        <f t="shared" si="46"/>
        <v xml:space="preserve"> </v>
      </c>
      <c r="U222" s="27" t="str">
        <f t="shared" si="46"/>
        <v xml:space="preserve"> </v>
      </c>
      <c r="V222" s="27" t="str">
        <f t="shared" si="46"/>
        <v xml:space="preserve"> </v>
      </c>
      <c r="W222" s="27" t="str">
        <f t="shared" si="46"/>
        <v xml:space="preserve"> </v>
      </c>
      <c r="X222" s="27" t="str">
        <f t="shared" si="46"/>
        <v xml:space="preserve"> </v>
      </c>
      <c r="Y222" s="27" t="str">
        <f t="shared" si="46"/>
        <v xml:space="preserve"> </v>
      </c>
      <c r="Z222" s="27" t="str">
        <f t="shared" si="46"/>
        <v xml:space="preserve"> </v>
      </c>
      <c r="AA222" s="20" t="str">
        <f t="shared" ref="AA222:AL222" si="47">+IF(AND(AA221&lt;&gt;" ",O220&lt;&gt;" ",),AA220," ")</f>
        <v xml:space="preserve"> </v>
      </c>
      <c r="AB222" s="57" t="str">
        <f t="shared" si="47"/>
        <v xml:space="preserve"> </v>
      </c>
      <c r="AC222" s="57" t="str">
        <f t="shared" si="47"/>
        <v xml:space="preserve"> </v>
      </c>
      <c r="AD222" s="57" t="str">
        <f t="shared" si="47"/>
        <v xml:space="preserve"> </v>
      </c>
      <c r="AE222" s="57" t="str">
        <f t="shared" si="47"/>
        <v xml:space="preserve"> </v>
      </c>
      <c r="AF222" s="57" t="str">
        <f t="shared" si="47"/>
        <v xml:space="preserve"> </v>
      </c>
      <c r="AG222" s="57" t="str">
        <f t="shared" si="47"/>
        <v xml:space="preserve"> </v>
      </c>
      <c r="AH222" s="57" t="str">
        <f t="shared" si="47"/>
        <v xml:space="preserve"> </v>
      </c>
      <c r="AI222" s="57" t="str">
        <f t="shared" si="47"/>
        <v xml:space="preserve"> </v>
      </c>
      <c r="AJ222" s="57" t="str">
        <f t="shared" si="47"/>
        <v xml:space="preserve"> </v>
      </c>
      <c r="AK222" s="57" t="str">
        <f t="shared" si="47"/>
        <v xml:space="preserve"> </v>
      </c>
      <c r="AL222" s="55" t="str">
        <f t="shared" si="47"/>
        <v xml:space="preserve"> </v>
      </c>
      <c r="AM222" s="34"/>
      <c r="AN222" s="80"/>
      <c r="AO222" s="34"/>
      <c r="AP222" s="63"/>
    </row>
    <row r="223" spans="3:44" ht="14.25" hidden="1" customHeight="1" x14ac:dyDescent="0.2">
      <c r="C223" s="71"/>
      <c r="D223" s="96"/>
      <c r="E223" s="75"/>
      <c r="F223" s="75"/>
      <c r="G223" s="75"/>
      <c r="H223" s="81"/>
      <c r="I223" s="78"/>
      <c r="J223" s="75"/>
      <c r="K223" s="79"/>
      <c r="L223" s="75"/>
      <c r="M223" s="75"/>
      <c r="N223" s="11"/>
      <c r="O223" s="27" t="str">
        <f t="shared" ref="O223:Z223" si="48">+IF($G$41="SI",O220," ")</f>
        <v xml:space="preserve"> </v>
      </c>
      <c r="P223" s="27" t="str">
        <f t="shared" si="48"/>
        <v xml:space="preserve"> </v>
      </c>
      <c r="Q223" s="27" t="str">
        <f t="shared" si="48"/>
        <v xml:space="preserve"> </v>
      </c>
      <c r="R223" s="27" t="str">
        <f t="shared" si="48"/>
        <v xml:space="preserve"> </v>
      </c>
      <c r="S223" s="27" t="str">
        <f t="shared" si="48"/>
        <v xml:space="preserve"> </v>
      </c>
      <c r="T223" s="27" t="str">
        <f t="shared" si="48"/>
        <v xml:space="preserve"> </v>
      </c>
      <c r="U223" s="27" t="str">
        <f t="shared" si="48"/>
        <v xml:space="preserve"> </v>
      </c>
      <c r="V223" s="27" t="str">
        <f t="shared" si="48"/>
        <v xml:space="preserve"> </v>
      </c>
      <c r="W223" s="27" t="str">
        <f t="shared" si="48"/>
        <v xml:space="preserve"> </v>
      </c>
      <c r="X223" s="27" t="str">
        <f t="shared" si="48"/>
        <v xml:space="preserve"> </v>
      </c>
      <c r="Y223" s="27" t="str">
        <f t="shared" si="48"/>
        <v xml:space="preserve"> </v>
      </c>
      <c r="Z223" s="27" t="str">
        <f t="shared" si="48"/>
        <v xml:space="preserve"> </v>
      </c>
      <c r="AA223" s="20" t="str">
        <f t="shared" ref="AA223:AL223" si="49">+IF($G$41="SI",IF(AND(Z220&lt;&gt;" ",AA220&lt;&gt;" ",O223=" "),AA220,AA221),AA222)</f>
        <v xml:space="preserve"> </v>
      </c>
      <c r="AB223" s="57" t="str">
        <f t="shared" si="49"/>
        <v xml:space="preserve"> </v>
      </c>
      <c r="AC223" s="57" t="str">
        <f t="shared" si="49"/>
        <v xml:space="preserve"> </v>
      </c>
      <c r="AD223" s="57" t="str">
        <f t="shared" si="49"/>
        <v xml:space="preserve"> </v>
      </c>
      <c r="AE223" s="57" t="str">
        <f t="shared" si="49"/>
        <v xml:space="preserve"> </v>
      </c>
      <c r="AF223" s="57" t="str">
        <f t="shared" si="49"/>
        <v xml:space="preserve"> </v>
      </c>
      <c r="AG223" s="57" t="str">
        <f t="shared" si="49"/>
        <v xml:space="preserve"> </v>
      </c>
      <c r="AH223" s="57" t="str">
        <f t="shared" si="49"/>
        <v xml:space="preserve"> </v>
      </c>
      <c r="AI223" s="57" t="str">
        <f t="shared" si="49"/>
        <v xml:space="preserve"> </v>
      </c>
      <c r="AJ223" s="57" t="str">
        <f t="shared" si="49"/>
        <v xml:space="preserve"> </v>
      </c>
      <c r="AK223" s="57" t="str">
        <f t="shared" si="49"/>
        <v xml:space="preserve"> </v>
      </c>
      <c r="AL223" s="55" t="str">
        <f t="shared" si="49"/>
        <v xml:space="preserve"> </v>
      </c>
      <c r="AM223" s="34"/>
      <c r="AN223" s="80"/>
      <c r="AO223" s="34"/>
      <c r="AP223" s="63"/>
    </row>
    <row r="224" spans="3:44" ht="113.25" customHeight="1" x14ac:dyDescent="0.2">
      <c r="C224" s="71"/>
      <c r="D224" s="136" t="s">
        <v>2370</v>
      </c>
      <c r="E224" s="75">
        <v>1</v>
      </c>
      <c r="F224" s="75" t="s">
        <v>63</v>
      </c>
      <c r="G224" s="75" t="s">
        <v>68</v>
      </c>
      <c r="H224" s="81"/>
      <c r="I224" s="78"/>
      <c r="J224" s="75" t="s">
        <v>2371</v>
      </c>
      <c r="K224" s="79" t="s">
        <v>2323</v>
      </c>
      <c r="L224" s="75" t="s">
        <v>2324</v>
      </c>
      <c r="M224" s="75" t="s">
        <v>2348</v>
      </c>
      <c r="N224" s="11"/>
      <c r="O224" s="27" t="str">
        <f>+O223</f>
        <v xml:space="preserve"> </v>
      </c>
      <c r="P224" s="27" t="str">
        <f t="shared" ref="P224:Y224" si="50">+P223</f>
        <v xml:space="preserve"> </v>
      </c>
      <c r="Q224" s="27" t="str">
        <f t="shared" si="50"/>
        <v xml:space="preserve"> </v>
      </c>
      <c r="R224" s="27" t="str">
        <f t="shared" si="50"/>
        <v xml:space="preserve"> </v>
      </c>
      <c r="S224" s="27" t="str">
        <f t="shared" si="50"/>
        <v xml:space="preserve"> </v>
      </c>
      <c r="T224" s="27" t="str">
        <f t="shared" si="50"/>
        <v xml:space="preserve"> </v>
      </c>
      <c r="U224" s="27" t="str">
        <f t="shared" si="50"/>
        <v xml:space="preserve"> </v>
      </c>
      <c r="V224" s="27" t="str">
        <f t="shared" si="50"/>
        <v xml:space="preserve"> </v>
      </c>
      <c r="W224" s="27" t="str">
        <f t="shared" si="50"/>
        <v xml:space="preserve"> </v>
      </c>
      <c r="X224" s="116" t="s">
        <v>2339</v>
      </c>
      <c r="Y224" s="27" t="str">
        <f t="shared" si="50"/>
        <v xml:space="preserve"> </v>
      </c>
      <c r="Z224" s="27" t="str">
        <f>+Z223</f>
        <v xml:space="preserve"> </v>
      </c>
      <c r="AA224" s="94" t="str">
        <f t="shared" ref="AA224:AL224" si="51">+IF(AND(O224=" ",AA223=1),AA223,IF(AND(O224&lt;&gt;" ",AA221&lt;&gt;" "),AA222,AA221))</f>
        <v xml:space="preserve"> </v>
      </c>
      <c r="AB224" s="56" t="str">
        <f t="shared" si="51"/>
        <v xml:space="preserve"> </v>
      </c>
      <c r="AC224" s="56" t="str">
        <f t="shared" si="51"/>
        <v xml:space="preserve"> </v>
      </c>
      <c r="AD224" s="56" t="str">
        <f t="shared" si="51"/>
        <v xml:space="preserve"> </v>
      </c>
      <c r="AE224" s="56" t="str">
        <f t="shared" si="51"/>
        <v xml:space="preserve"> </v>
      </c>
      <c r="AF224" s="56" t="str">
        <f t="shared" si="51"/>
        <v xml:space="preserve"> </v>
      </c>
      <c r="AG224" s="56" t="str">
        <f t="shared" si="51"/>
        <v xml:space="preserve"> </v>
      </c>
      <c r="AH224" s="56" t="str">
        <f t="shared" si="51"/>
        <v xml:space="preserve"> </v>
      </c>
      <c r="AI224" s="56" t="str">
        <f t="shared" si="51"/>
        <v xml:space="preserve"> </v>
      </c>
      <c r="AJ224" s="56" t="str">
        <f t="shared" si="51"/>
        <v xml:space="preserve"> </v>
      </c>
      <c r="AK224" s="56" t="str">
        <f t="shared" si="51"/>
        <v xml:space="preserve"> </v>
      </c>
      <c r="AL224" s="39" t="str">
        <f t="shared" si="51"/>
        <v xml:space="preserve"> </v>
      </c>
      <c r="AM224" s="34"/>
      <c r="AN224" s="80"/>
      <c r="AO224" s="34"/>
      <c r="AP224" s="63"/>
      <c r="AR224" s="9" t="s">
        <v>70</v>
      </c>
    </row>
    <row r="225" spans="3:44" ht="57.75" customHeight="1" x14ac:dyDescent="0.2">
      <c r="C225" s="71"/>
      <c r="D225" s="136" t="s">
        <v>2372</v>
      </c>
      <c r="E225" s="75">
        <v>1</v>
      </c>
      <c r="F225" s="75" t="s">
        <v>63</v>
      </c>
      <c r="G225" s="75"/>
      <c r="H225" s="81"/>
      <c r="I225" s="78"/>
      <c r="J225" s="75" t="s">
        <v>2373</v>
      </c>
      <c r="K225" s="79" t="s">
        <v>2323</v>
      </c>
      <c r="L225" s="75" t="s">
        <v>2324</v>
      </c>
      <c r="M225" s="75" t="s">
        <v>2374</v>
      </c>
      <c r="N225" s="11"/>
      <c r="O225" s="27"/>
      <c r="P225" s="27"/>
      <c r="Q225" s="27"/>
      <c r="R225" s="27"/>
      <c r="S225" s="27"/>
      <c r="T225" s="27"/>
      <c r="U225" s="27"/>
      <c r="V225" s="27"/>
      <c r="W225" s="27"/>
      <c r="X225" s="116" t="s">
        <v>2339</v>
      </c>
      <c r="Y225" s="27"/>
      <c r="Z225" s="27"/>
      <c r="AA225" s="94"/>
      <c r="AB225" s="56"/>
      <c r="AC225" s="56"/>
      <c r="AD225" s="56"/>
      <c r="AE225" s="56"/>
      <c r="AF225" s="56"/>
      <c r="AG225" s="56"/>
      <c r="AH225" s="56"/>
      <c r="AI225" s="56"/>
      <c r="AJ225" s="56"/>
      <c r="AK225" s="56"/>
      <c r="AL225" s="39"/>
      <c r="AM225" s="34"/>
      <c r="AN225" s="80"/>
      <c r="AO225" s="34"/>
      <c r="AP225" s="63"/>
    </row>
    <row r="226" spans="3:44" ht="41.25" customHeight="1" x14ac:dyDescent="0.2">
      <c r="C226" s="71"/>
      <c r="D226" s="136" t="s">
        <v>2369</v>
      </c>
      <c r="E226" s="75">
        <v>1</v>
      </c>
      <c r="F226" s="75" t="s">
        <v>63</v>
      </c>
      <c r="G226" s="75" t="s">
        <v>68</v>
      </c>
      <c r="H226" s="81"/>
      <c r="I226" s="78"/>
      <c r="J226" s="75" t="s">
        <v>2375</v>
      </c>
      <c r="K226" s="79" t="s">
        <v>2323</v>
      </c>
      <c r="L226" s="75" t="s">
        <v>2324</v>
      </c>
      <c r="M226" s="75" t="s">
        <v>2374</v>
      </c>
      <c r="N226" s="11"/>
      <c r="O226" s="27" t="str">
        <f t="shared" ref="O226:W226" si="52">+O224</f>
        <v xml:space="preserve"> </v>
      </c>
      <c r="P226" s="27" t="str">
        <f t="shared" si="52"/>
        <v xml:space="preserve"> </v>
      </c>
      <c r="Q226" s="27" t="str">
        <f t="shared" si="52"/>
        <v xml:space="preserve"> </v>
      </c>
      <c r="R226" s="27" t="str">
        <f t="shared" si="52"/>
        <v xml:space="preserve"> </v>
      </c>
      <c r="S226" s="27" t="str">
        <f t="shared" si="52"/>
        <v xml:space="preserve"> </v>
      </c>
      <c r="T226" s="27" t="str">
        <f t="shared" si="52"/>
        <v xml:space="preserve"> </v>
      </c>
      <c r="U226" s="27" t="str">
        <f t="shared" si="52"/>
        <v xml:space="preserve"> </v>
      </c>
      <c r="V226" s="27" t="str">
        <f t="shared" si="52"/>
        <v xml:space="preserve"> </v>
      </c>
      <c r="W226" s="27" t="str">
        <f t="shared" si="52"/>
        <v xml:space="preserve"> </v>
      </c>
      <c r="X226" s="116" t="s">
        <v>2339</v>
      </c>
      <c r="Y226" s="27" t="str">
        <f>+Y224</f>
        <v xml:space="preserve"> </v>
      </c>
      <c r="Z226" s="27" t="str">
        <f>+Z224</f>
        <v xml:space="preserve"> </v>
      </c>
      <c r="AA226" s="94" t="str">
        <f t="shared" ref="AA226:AL226" si="53">+IF(AND(O226=" ",AA224=1),AA224,IF(AND(O226&lt;&gt;" ",AA222&lt;&gt;" "),AA223,AA222))</f>
        <v xml:space="preserve"> </v>
      </c>
      <c r="AB226" s="56" t="str">
        <f t="shared" si="53"/>
        <v xml:space="preserve"> </v>
      </c>
      <c r="AC226" s="56" t="str">
        <f t="shared" si="53"/>
        <v xml:space="preserve"> </v>
      </c>
      <c r="AD226" s="56" t="str">
        <f t="shared" si="53"/>
        <v xml:space="preserve"> </v>
      </c>
      <c r="AE226" s="56" t="str">
        <f t="shared" si="53"/>
        <v xml:space="preserve"> </v>
      </c>
      <c r="AF226" s="56" t="str">
        <f t="shared" si="53"/>
        <v xml:space="preserve"> </v>
      </c>
      <c r="AG226" s="56" t="str">
        <f t="shared" si="53"/>
        <v xml:space="preserve"> </v>
      </c>
      <c r="AH226" s="56" t="str">
        <f t="shared" si="53"/>
        <v xml:space="preserve"> </v>
      </c>
      <c r="AI226" s="56" t="str">
        <f t="shared" si="53"/>
        <v xml:space="preserve"> </v>
      </c>
      <c r="AJ226" s="56" t="str">
        <f t="shared" si="53"/>
        <v xml:space="preserve"> </v>
      </c>
      <c r="AK226" s="56" t="str">
        <f t="shared" si="53"/>
        <v xml:space="preserve"> </v>
      </c>
      <c r="AL226" s="39" t="str">
        <f t="shared" si="53"/>
        <v xml:space="preserve"> </v>
      </c>
      <c r="AM226" s="34"/>
      <c r="AN226" s="80"/>
      <c r="AO226" s="34"/>
      <c r="AP226" s="63"/>
      <c r="AR226" s="9" t="s">
        <v>70</v>
      </c>
    </row>
    <row r="227" spans="3:44" x14ac:dyDescent="0.2">
      <c r="D227" s="132"/>
    </row>
  </sheetData>
  <mergeCells count="17">
    <mergeCell ref="Y4:Z6"/>
    <mergeCell ref="S9:Z9"/>
    <mergeCell ref="D9:R9"/>
    <mergeCell ref="O12:Z12"/>
    <mergeCell ref="AA12:AL12"/>
    <mergeCell ref="S81:Z81"/>
    <mergeCell ref="O84:Z84"/>
    <mergeCell ref="AA84:AL84"/>
    <mergeCell ref="D81:R81"/>
    <mergeCell ref="D126:R126"/>
    <mergeCell ref="S126:Z126"/>
    <mergeCell ref="O129:Z129"/>
    <mergeCell ref="AA129:AL129"/>
    <mergeCell ref="D195:R195"/>
    <mergeCell ref="S195:Z195"/>
    <mergeCell ref="O198:Z198"/>
    <mergeCell ref="AA198:AL198"/>
  </mergeCells>
  <conditionalFormatting sqref="AP19 O14:AO19 O41:Q41 O56:Q59 J19:M19 O86:AO90 O91:AM91 O106:AO107 AO91:AP91 AM151:AM174 O131:AO135 AO136:AP136 O136:AM136 O156:Q156 O151:AL155 O171:Q174 R156:AL174 AO151:AO174 O175:AO176 J136:M136 AN158:AN163 AN136:AN156 O200:AO204 O205:AM205 AO205:AP205 J205:M205 O60:AO61 J156:M174 J91:M91 J41:M59 O220:AM226 AO220:AO226 AN205:AN226 R41:AO59 O34:AO40 O105:AM105 AO105 AN91:AN105 J224:M226">
    <cfRule type="cellIs" dxfId="0" priority="612" operator="equal">
      <formula>1</formula>
    </cfRule>
  </conditionalFormatting>
  <dataValidations count="5">
    <dataValidation type="list" allowBlank="1" showInputMessage="1" showErrorMessage="1" sqref="E132:E136 E57:E61 E172:E176 E201:E205 E87:E91 E15:E19 E152:E156 E221:E226 E41 E35:E39 E105:E107">
      <formula1>$S$20:$S$32</formula1>
    </dataValidation>
    <dataValidation type="list" allowBlank="1" showInputMessage="1" showErrorMessage="1" sqref="F132:F136 F57:F61 F172:F176 F201:F205 F87:F91 F15:F19 F152:F156 F221:F226 F41 F35:F39 F105:F107">
      <formula1>$T$20:$T$32</formula1>
    </dataValidation>
    <dataValidation type="list" allowBlank="1" showInputMessage="1" showErrorMessage="1" sqref="G132:G136 G57:G61 G172:G176 G201:G205 G87:G91 G15:G19 G152:G156 G221:G226 G41 G35:G39 G105:G107">
      <formula1>$R$20:$R$22</formula1>
    </dataValidation>
    <dataValidation allowBlank="1" showInputMessage="1" showErrorMessage="1" promptTitle="RECURSO UTILIZADO" prompt="Indique recurso humano, técnico y físico que se requiera para cumplir la actividad." sqref="L193 L156 L205 L91 L19 L136 L41 L224:L227"/>
    <dataValidation allowBlank="1" showInputMessage="1" showErrorMessage="1" promptTitle="ENTIDAD - DEPENDENCIAS SUGERIDAS" prompt="Indique la dependencia sugerida según la temática a tratar." sqref="J91"/>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2:J12"/>
  <sheetViews>
    <sheetView workbookViewId="0">
      <selection activeCell="J12" sqref="J12"/>
    </sheetView>
  </sheetViews>
  <sheetFormatPr baseColWidth="10" defaultColWidth="9.140625" defaultRowHeight="15" x14ac:dyDescent="0.25"/>
  <cols>
    <col min="1" max="256" width="11.42578125" customWidth="1"/>
  </cols>
  <sheetData>
    <row r="12" spans="9:10" x14ac:dyDescent="0.25">
      <c r="I12" t="s">
        <v>77</v>
      </c>
      <c r="J12"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6"/>
  <sheetViews>
    <sheetView zoomScale="70" zoomScaleNormal="70" workbookViewId="0">
      <selection activeCell="A47" sqref="A47:IV65536"/>
    </sheetView>
  </sheetViews>
  <sheetFormatPr baseColWidth="10" defaultColWidth="0" defaultRowHeight="15" zeroHeight="1" x14ac:dyDescent="0.25"/>
  <cols>
    <col min="1" max="34" width="11.42578125" style="2" customWidth="1"/>
    <col min="35" max="16384" width="11.42578125" style="2"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5"/>
  <sheetViews>
    <sheetView topLeftCell="L10" workbookViewId="0">
      <selection activeCell="Q6" sqref="Q6:Q9"/>
    </sheetView>
  </sheetViews>
  <sheetFormatPr baseColWidth="10" defaultColWidth="9.140625" defaultRowHeight="15" x14ac:dyDescent="0.25"/>
  <cols>
    <col min="1" max="15" width="11.42578125" customWidth="1"/>
    <col min="16" max="16" width="63" customWidth="1"/>
    <col min="17" max="17" width="51.7109375" customWidth="1"/>
    <col min="18" max="18" width="25.28515625" bestFit="1" customWidth="1"/>
    <col min="19" max="19" width="70.42578125" bestFit="1" customWidth="1"/>
    <col min="20" max="256" width="11.42578125" customWidth="1"/>
  </cols>
  <sheetData>
    <row r="1" spans="1:20" x14ac:dyDescent="0.25">
      <c r="A1" s="1" t="s">
        <v>79</v>
      </c>
      <c r="B1" s="1" t="s">
        <v>18</v>
      </c>
      <c r="C1" s="1" t="s">
        <v>9</v>
      </c>
      <c r="D1" s="1" t="s">
        <v>10</v>
      </c>
      <c r="E1" s="1" t="s">
        <v>80</v>
      </c>
    </row>
    <row r="2" spans="1:20" x14ac:dyDescent="0.25">
      <c r="A2" s="1"/>
      <c r="B2" s="1"/>
      <c r="C2" s="1"/>
      <c r="D2" s="1"/>
      <c r="E2" s="1"/>
      <c r="H2" t="s">
        <v>81</v>
      </c>
      <c r="I2" t="s">
        <v>82</v>
      </c>
    </row>
    <row r="3" spans="1:20" x14ac:dyDescent="0.25">
      <c r="A3" s="1">
        <v>1</v>
      </c>
      <c r="B3" s="1" t="s">
        <v>41</v>
      </c>
      <c r="C3" s="1" t="s">
        <v>83</v>
      </c>
      <c r="D3" s="1" t="s">
        <v>84</v>
      </c>
      <c r="E3" s="1">
        <v>1</v>
      </c>
      <c r="I3" t="s">
        <v>85</v>
      </c>
      <c r="L3" t="s">
        <v>41</v>
      </c>
      <c r="P3" t="s">
        <v>86</v>
      </c>
      <c r="Q3" t="s">
        <v>87</v>
      </c>
      <c r="R3" t="s">
        <v>88</v>
      </c>
      <c r="S3" t="s">
        <v>89</v>
      </c>
      <c r="T3" s="1"/>
    </row>
    <row r="4" spans="1:20" x14ac:dyDescent="0.25">
      <c r="A4" s="1">
        <v>2</v>
      </c>
      <c r="B4" s="1" t="s">
        <v>41</v>
      </c>
      <c r="C4" s="1" t="s">
        <v>83</v>
      </c>
      <c r="D4" s="1" t="s">
        <v>90</v>
      </c>
      <c r="E4" s="1">
        <v>1</v>
      </c>
      <c r="I4" t="s">
        <v>91</v>
      </c>
      <c r="L4" t="s">
        <v>26</v>
      </c>
      <c r="P4" t="s">
        <v>15</v>
      </c>
      <c r="Q4" t="s">
        <v>15</v>
      </c>
      <c r="R4" t="s">
        <v>15</v>
      </c>
      <c r="S4" t="s">
        <v>15</v>
      </c>
      <c r="T4" s="1"/>
    </row>
    <row r="5" spans="1:20" ht="135" x14ac:dyDescent="0.25">
      <c r="A5" s="1">
        <v>3</v>
      </c>
      <c r="B5" s="1" t="s">
        <v>41</v>
      </c>
      <c r="C5" s="1" t="s">
        <v>83</v>
      </c>
      <c r="D5" s="1" t="s">
        <v>92</v>
      </c>
      <c r="E5" s="1">
        <v>1</v>
      </c>
      <c r="H5" t="s">
        <v>23</v>
      </c>
      <c r="I5" t="s">
        <v>93</v>
      </c>
      <c r="L5" t="s">
        <v>36</v>
      </c>
      <c r="P5" t="s">
        <v>94</v>
      </c>
      <c r="Q5" s="35" t="s">
        <v>95</v>
      </c>
      <c r="R5" t="s">
        <v>96</v>
      </c>
      <c r="S5" s="22" t="s">
        <v>97</v>
      </c>
      <c r="T5" s="1"/>
    </row>
    <row r="6" spans="1:20" ht="75" x14ac:dyDescent="0.25">
      <c r="A6" s="1">
        <v>4</v>
      </c>
      <c r="B6" s="1" t="s">
        <v>41</v>
      </c>
      <c r="C6" s="1" t="s">
        <v>98</v>
      </c>
      <c r="D6" s="1" t="s">
        <v>99</v>
      </c>
      <c r="E6" s="1">
        <v>1</v>
      </c>
      <c r="I6" t="s">
        <v>100</v>
      </c>
      <c r="L6" t="s">
        <v>101</v>
      </c>
      <c r="P6" t="s">
        <v>102</v>
      </c>
      <c r="Q6" s="35" t="s">
        <v>103</v>
      </c>
      <c r="R6" t="s">
        <v>104</v>
      </c>
      <c r="S6" s="22" t="s">
        <v>105</v>
      </c>
      <c r="T6" s="1"/>
    </row>
    <row r="7" spans="1:20" ht="90" x14ac:dyDescent="0.25">
      <c r="A7" s="1">
        <v>5</v>
      </c>
      <c r="B7" s="1" t="s">
        <v>41</v>
      </c>
      <c r="C7" s="1" t="s">
        <v>98</v>
      </c>
      <c r="D7" s="1" t="s">
        <v>106</v>
      </c>
      <c r="E7" s="1">
        <v>1</v>
      </c>
      <c r="I7" t="s">
        <v>107</v>
      </c>
      <c r="L7" t="s">
        <v>42</v>
      </c>
      <c r="P7" t="s">
        <v>108</v>
      </c>
      <c r="Q7" s="35" t="s">
        <v>109</v>
      </c>
      <c r="R7" t="s">
        <v>110</v>
      </c>
      <c r="S7" s="22" t="s">
        <v>111</v>
      </c>
      <c r="T7" s="1"/>
    </row>
    <row r="8" spans="1:20" ht="45" x14ac:dyDescent="0.25">
      <c r="A8" s="1">
        <v>6</v>
      </c>
      <c r="B8" s="1" t="s">
        <v>41</v>
      </c>
      <c r="C8" s="1" t="s">
        <v>98</v>
      </c>
      <c r="D8" s="1" t="s">
        <v>112</v>
      </c>
      <c r="E8" s="1">
        <v>1</v>
      </c>
      <c r="I8" t="s">
        <v>113</v>
      </c>
      <c r="L8" t="s">
        <v>40</v>
      </c>
      <c r="P8" t="s">
        <v>114</v>
      </c>
      <c r="Q8" s="35" t="s">
        <v>115</v>
      </c>
      <c r="R8" t="s">
        <v>116</v>
      </c>
      <c r="S8" s="22" t="s">
        <v>117</v>
      </c>
      <c r="T8" s="1"/>
    </row>
    <row r="9" spans="1:20" ht="30" x14ac:dyDescent="0.25">
      <c r="A9" s="1">
        <v>7</v>
      </c>
      <c r="B9" s="1" t="s">
        <v>41</v>
      </c>
      <c r="C9" s="1" t="s">
        <v>98</v>
      </c>
      <c r="D9" s="1" t="s">
        <v>118</v>
      </c>
      <c r="E9" s="1">
        <v>1</v>
      </c>
      <c r="H9" t="s">
        <v>25</v>
      </c>
      <c r="I9" t="s">
        <v>119</v>
      </c>
      <c r="L9" t="s">
        <v>25</v>
      </c>
      <c r="P9" t="s">
        <v>13</v>
      </c>
      <c r="Q9" s="35" t="s">
        <v>120</v>
      </c>
      <c r="R9" t="s">
        <v>121</v>
      </c>
      <c r="S9" s="22" t="s">
        <v>122</v>
      </c>
      <c r="T9" s="1"/>
    </row>
    <row r="10" spans="1:20" ht="90" x14ac:dyDescent="0.25">
      <c r="A10" s="1">
        <v>8</v>
      </c>
      <c r="B10" s="1" t="s">
        <v>41</v>
      </c>
      <c r="C10" s="1" t="s">
        <v>98</v>
      </c>
      <c r="D10" s="1" t="s">
        <v>123</v>
      </c>
      <c r="E10" s="1">
        <v>1</v>
      </c>
      <c r="I10" t="s">
        <v>124</v>
      </c>
      <c r="L10" t="s">
        <v>30</v>
      </c>
      <c r="P10" t="s">
        <v>125</v>
      </c>
      <c r="Q10" s="35" t="s">
        <v>126</v>
      </c>
      <c r="R10" t="s">
        <v>127</v>
      </c>
      <c r="S10" s="22" t="s">
        <v>128</v>
      </c>
      <c r="T10" s="1"/>
    </row>
    <row r="11" spans="1:20" ht="45" x14ac:dyDescent="0.25">
      <c r="A11" s="1">
        <v>9</v>
      </c>
      <c r="B11" s="1" t="s">
        <v>41</v>
      </c>
      <c r="C11" s="1" t="s">
        <v>98</v>
      </c>
      <c r="D11" s="1" t="s">
        <v>129</v>
      </c>
      <c r="E11" s="1">
        <v>1</v>
      </c>
      <c r="I11" t="s">
        <v>130</v>
      </c>
      <c r="L11" t="s">
        <v>29</v>
      </c>
      <c r="P11" t="s">
        <v>131</v>
      </c>
      <c r="Q11" s="35" t="s">
        <v>132</v>
      </c>
      <c r="R11" t="s">
        <v>133</v>
      </c>
      <c r="S11" s="22" t="s">
        <v>134</v>
      </c>
      <c r="T11" s="1"/>
    </row>
    <row r="12" spans="1:20" ht="45" x14ac:dyDescent="0.25">
      <c r="A12" s="1">
        <v>10</v>
      </c>
      <c r="B12" s="1" t="s">
        <v>41</v>
      </c>
      <c r="C12" s="1" t="s">
        <v>98</v>
      </c>
      <c r="D12" s="1" t="s">
        <v>135</v>
      </c>
      <c r="E12" s="1">
        <v>1</v>
      </c>
      <c r="I12" t="s">
        <v>136</v>
      </c>
      <c r="L12" t="s">
        <v>28</v>
      </c>
      <c r="P12" t="s">
        <v>137</v>
      </c>
      <c r="Q12" s="36" t="s">
        <v>138</v>
      </c>
      <c r="R12" s="37" t="s">
        <v>139</v>
      </c>
      <c r="S12" s="38" t="s">
        <v>140</v>
      </c>
      <c r="T12" s="1"/>
    </row>
    <row r="13" spans="1:20" ht="45" x14ac:dyDescent="0.25">
      <c r="A13" s="1">
        <v>11</v>
      </c>
      <c r="B13" s="1" t="s">
        <v>41</v>
      </c>
      <c r="C13" s="1" t="s">
        <v>98</v>
      </c>
      <c r="D13" s="1" t="s">
        <v>141</v>
      </c>
      <c r="E13" s="1">
        <v>1</v>
      </c>
      <c r="I13" t="s">
        <v>142</v>
      </c>
      <c r="L13" t="s">
        <v>37</v>
      </c>
      <c r="P13" t="s">
        <v>143</v>
      </c>
      <c r="Q13" s="35" t="s">
        <v>144</v>
      </c>
      <c r="R13" t="s">
        <v>145</v>
      </c>
      <c r="S13" s="22" t="s">
        <v>146</v>
      </c>
      <c r="T13" s="1"/>
    </row>
    <row r="14" spans="1:20" ht="30" x14ac:dyDescent="0.25">
      <c r="A14" s="1">
        <v>12</v>
      </c>
      <c r="B14" s="1" t="s">
        <v>41</v>
      </c>
      <c r="C14" s="1" t="s">
        <v>98</v>
      </c>
      <c r="D14" s="1" t="s">
        <v>147</v>
      </c>
      <c r="E14" s="1">
        <v>1</v>
      </c>
      <c r="H14" t="s">
        <v>26</v>
      </c>
      <c r="I14" t="s">
        <v>148</v>
      </c>
      <c r="L14" t="s">
        <v>23</v>
      </c>
      <c r="P14" t="s">
        <v>149</v>
      </c>
      <c r="Q14" s="36" t="s">
        <v>150</v>
      </c>
      <c r="R14" s="37" t="s">
        <v>151</v>
      </c>
      <c r="S14" s="38" t="s">
        <v>152</v>
      </c>
      <c r="T14" s="1"/>
    </row>
    <row r="15" spans="1:20" ht="45" x14ac:dyDescent="0.25">
      <c r="A15" s="1">
        <v>13</v>
      </c>
      <c r="B15" s="1" t="s">
        <v>41</v>
      </c>
      <c r="C15" s="1" t="s">
        <v>98</v>
      </c>
      <c r="D15" s="1" t="s">
        <v>153</v>
      </c>
      <c r="E15" s="1">
        <v>1</v>
      </c>
      <c r="I15" t="s">
        <v>154</v>
      </c>
      <c r="L15" t="s">
        <v>39</v>
      </c>
      <c r="P15" t="s">
        <v>155</v>
      </c>
      <c r="Q15" s="35" t="s">
        <v>156</v>
      </c>
      <c r="R15" t="s">
        <v>157</v>
      </c>
      <c r="S15" s="22" t="s">
        <v>134</v>
      </c>
      <c r="T15" s="1"/>
    </row>
    <row r="16" spans="1:20" ht="30" x14ac:dyDescent="0.25">
      <c r="A16" s="1">
        <v>14</v>
      </c>
      <c r="B16" s="1" t="s">
        <v>41</v>
      </c>
      <c r="C16" s="1" t="s">
        <v>98</v>
      </c>
      <c r="D16" s="1" t="s">
        <v>158</v>
      </c>
      <c r="E16" s="1">
        <v>1</v>
      </c>
      <c r="I16" t="s">
        <v>159</v>
      </c>
      <c r="L16" t="s">
        <v>160</v>
      </c>
      <c r="P16" t="s">
        <v>161</v>
      </c>
      <c r="Q16" s="35" t="s">
        <v>162</v>
      </c>
      <c r="R16" t="s">
        <v>15</v>
      </c>
      <c r="S16" s="22" t="s">
        <v>163</v>
      </c>
      <c r="T16" s="1"/>
    </row>
    <row r="17" spans="1:20" x14ac:dyDescent="0.25">
      <c r="A17" s="1">
        <v>15</v>
      </c>
      <c r="B17" s="1" t="s">
        <v>41</v>
      </c>
      <c r="C17" s="1" t="s">
        <v>98</v>
      </c>
      <c r="D17" s="1" t="s">
        <v>164</v>
      </c>
      <c r="E17" s="1">
        <v>1</v>
      </c>
      <c r="I17" t="s">
        <v>165</v>
      </c>
      <c r="L17" t="s">
        <v>81</v>
      </c>
      <c r="P17" t="s">
        <v>166</v>
      </c>
      <c r="Q17" s="35" t="s">
        <v>15</v>
      </c>
      <c r="R17" t="s">
        <v>15</v>
      </c>
      <c r="S17" s="22" t="s">
        <v>15</v>
      </c>
      <c r="T17" s="1"/>
    </row>
    <row r="18" spans="1:20" x14ac:dyDescent="0.25">
      <c r="A18" s="1">
        <v>16</v>
      </c>
      <c r="B18" s="1" t="s">
        <v>41</v>
      </c>
      <c r="C18" s="1" t="s">
        <v>98</v>
      </c>
      <c r="D18" s="1" t="s">
        <v>167</v>
      </c>
      <c r="E18" s="1">
        <v>1</v>
      </c>
      <c r="I18" t="s">
        <v>168</v>
      </c>
      <c r="L18" t="s">
        <v>33</v>
      </c>
      <c r="P18" t="s">
        <v>169</v>
      </c>
      <c r="Q18" s="35" t="s">
        <v>15</v>
      </c>
      <c r="R18" t="s">
        <v>15</v>
      </c>
      <c r="S18" s="22" t="s">
        <v>15</v>
      </c>
      <c r="T18" s="1"/>
    </row>
    <row r="19" spans="1:20" x14ac:dyDescent="0.25">
      <c r="A19" s="1">
        <v>17</v>
      </c>
      <c r="B19" s="1" t="s">
        <v>41</v>
      </c>
      <c r="C19" s="1" t="s">
        <v>98</v>
      </c>
      <c r="D19" s="1" t="s">
        <v>170</v>
      </c>
      <c r="E19" s="1">
        <v>1</v>
      </c>
      <c r="H19" t="s">
        <v>27</v>
      </c>
      <c r="I19" t="s">
        <v>171</v>
      </c>
      <c r="L19" t="s">
        <v>31</v>
      </c>
      <c r="P19" t="s">
        <v>172</v>
      </c>
      <c r="Q19" s="35" t="s">
        <v>15</v>
      </c>
      <c r="R19" t="s">
        <v>15</v>
      </c>
      <c r="S19" s="22" t="s">
        <v>15</v>
      </c>
      <c r="T19" s="1"/>
    </row>
    <row r="20" spans="1:20" x14ac:dyDescent="0.25">
      <c r="A20" s="1">
        <v>18</v>
      </c>
      <c r="B20" s="1" t="s">
        <v>41</v>
      </c>
      <c r="C20" s="1" t="s">
        <v>98</v>
      </c>
      <c r="D20" s="1" t="s">
        <v>173</v>
      </c>
      <c r="E20" s="1">
        <v>1</v>
      </c>
      <c r="I20" t="s">
        <v>174</v>
      </c>
      <c r="L20" t="s">
        <v>34</v>
      </c>
      <c r="P20" t="s">
        <v>175</v>
      </c>
      <c r="Q20" s="35" t="s">
        <v>15</v>
      </c>
      <c r="R20" t="s">
        <v>15</v>
      </c>
      <c r="S20" s="22" t="s">
        <v>15</v>
      </c>
      <c r="T20" s="1"/>
    </row>
    <row r="21" spans="1:20" x14ac:dyDescent="0.25">
      <c r="A21" s="1">
        <v>19</v>
      </c>
      <c r="B21" s="1" t="s">
        <v>41</v>
      </c>
      <c r="C21" s="1" t="s">
        <v>98</v>
      </c>
      <c r="D21" s="1" t="s">
        <v>176</v>
      </c>
      <c r="E21" s="1">
        <v>1</v>
      </c>
      <c r="I21" t="s">
        <v>177</v>
      </c>
      <c r="L21" t="s">
        <v>27</v>
      </c>
      <c r="P21" t="s">
        <v>178</v>
      </c>
      <c r="Q21" s="35" t="s">
        <v>15</v>
      </c>
      <c r="R21" t="s">
        <v>15</v>
      </c>
      <c r="S21" s="22" t="s">
        <v>15</v>
      </c>
      <c r="T21" s="1"/>
    </row>
    <row r="22" spans="1:20" x14ac:dyDescent="0.25">
      <c r="A22" s="1">
        <v>20</v>
      </c>
      <c r="B22" s="1" t="s">
        <v>41</v>
      </c>
      <c r="C22" s="1" t="s">
        <v>98</v>
      </c>
      <c r="D22" s="1" t="s">
        <v>179</v>
      </c>
      <c r="E22" s="1">
        <v>1</v>
      </c>
      <c r="I22" t="s">
        <v>180</v>
      </c>
      <c r="L22" t="s">
        <v>38</v>
      </c>
      <c r="P22" t="s">
        <v>181</v>
      </c>
      <c r="Q22" s="35" t="s">
        <v>15</v>
      </c>
      <c r="R22" t="s">
        <v>15</v>
      </c>
      <c r="S22" s="22" t="s">
        <v>15</v>
      </c>
      <c r="T22" s="1"/>
    </row>
    <row r="23" spans="1:20" x14ac:dyDescent="0.25">
      <c r="A23" s="1">
        <v>21</v>
      </c>
      <c r="B23" s="1" t="s">
        <v>41</v>
      </c>
      <c r="C23" s="1" t="s">
        <v>98</v>
      </c>
      <c r="D23" s="1" t="s">
        <v>182</v>
      </c>
      <c r="E23" s="1">
        <v>1</v>
      </c>
      <c r="I23" t="s">
        <v>183</v>
      </c>
      <c r="P23" t="s">
        <v>184</v>
      </c>
      <c r="Q23" s="35" t="s">
        <v>15</v>
      </c>
      <c r="R23" t="s">
        <v>15</v>
      </c>
      <c r="S23" s="22" t="s">
        <v>15</v>
      </c>
      <c r="T23" s="1"/>
    </row>
    <row r="24" spans="1:20" x14ac:dyDescent="0.25">
      <c r="A24" s="1">
        <v>22</v>
      </c>
      <c r="B24" s="1" t="s">
        <v>41</v>
      </c>
      <c r="C24" s="1" t="s">
        <v>98</v>
      </c>
      <c r="D24" s="1" t="s">
        <v>185</v>
      </c>
      <c r="E24" s="1">
        <v>1</v>
      </c>
      <c r="I24" t="s">
        <v>186</v>
      </c>
      <c r="P24" t="s">
        <v>187</v>
      </c>
      <c r="Q24" s="35" t="s">
        <v>15</v>
      </c>
      <c r="R24" t="s">
        <v>15</v>
      </c>
      <c r="S24" s="22" t="s">
        <v>15</v>
      </c>
      <c r="T24" s="1"/>
    </row>
    <row r="25" spans="1:20" x14ac:dyDescent="0.25">
      <c r="A25" s="1">
        <v>23</v>
      </c>
      <c r="B25" s="1" t="s">
        <v>41</v>
      </c>
      <c r="C25" s="1" t="s">
        <v>98</v>
      </c>
      <c r="D25" s="1" t="s">
        <v>188</v>
      </c>
      <c r="E25" s="1">
        <v>1</v>
      </c>
      <c r="I25" t="s">
        <v>189</v>
      </c>
      <c r="P25" t="s">
        <v>190</v>
      </c>
      <c r="Q25" s="35"/>
      <c r="S25" s="22"/>
    </row>
    <row r="26" spans="1:20" x14ac:dyDescent="0.25">
      <c r="A26" s="1">
        <v>24</v>
      </c>
      <c r="B26" s="1" t="s">
        <v>41</v>
      </c>
      <c r="C26" s="1" t="s">
        <v>98</v>
      </c>
      <c r="D26" s="1" t="s">
        <v>191</v>
      </c>
      <c r="E26" s="1">
        <v>1</v>
      </c>
      <c r="I26" t="s">
        <v>192</v>
      </c>
      <c r="P26" t="s">
        <v>193</v>
      </c>
      <c r="Q26" s="35"/>
      <c r="S26" s="22"/>
    </row>
    <row r="27" spans="1:20" x14ac:dyDescent="0.25">
      <c r="A27" s="1">
        <v>25</v>
      </c>
      <c r="B27" s="1" t="s">
        <v>41</v>
      </c>
      <c r="C27" s="1" t="s">
        <v>98</v>
      </c>
      <c r="D27" s="1" t="s">
        <v>194</v>
      </c>
      <c r="E27" s="1">
        <v>1</v>
      </c>
      <c r="H27" t="s">
        <v>28</v>
      </c>
      <c r="I27" t="s">
        <v>195</v>
      </c>
      <c r="P27" t="s">
        <v>196</v>
      </c>
      <c r="Q27" s="35"/>
      <c r="S27" s="22"/>
    </row>
    <row r="28" spans="1:20" x14ac:dyDescent="0.25">
      <c r="A28" s="1">
        <v>26</v>
      </c>
      <c r="B28" s="1" t="s">
        <v>41</v>
      </c>
      <c r="C28" s="1" t="s">
        <v>197</v>
      </c>
      <c r="D28" s="1" t="s">
        <v>198</v>
      </c>
      <c r="E28" s="1">
        <v>1</v>
      </c>
      <c r="I28" t="s">
        <v>199</v>
      </c>
      <c r="P28" t="s">
        <v>200</v>
      </c>
      <c r="Q28" s="35"/>
      <c r="S28" s="22"/>
    </row>
    <row r="29" spans="1:20" x14ac:dyDescent="0.25">
      <c r="A29" s="1">
        <v>27</v>
      </c>
      <c r="B29" s="1" t="s">
        <v>41</v>
      </c>
      <c r="C29" s="1" t="s">
        <v>197</v>
      </c>
      <c r="D29" s="1" t="s">
        <v>201</v>
      </c>
      <c r="E29" s="1">
        <v>1</v>
      </c>
      <c r="I29" t="s">
        <v>202</v>
      </c>
      <c r="P29" t="s">
        <v>203</v>
      </c>
      <c r="Q29" s="35"/>
      <c r="S29" s="22"/>
    </row>
    <row r="30" spans="1:20" x14ac:dyDescent="0.25">
      <c r="A30" s="1">
        <v>28</v>
      </c>
      <c r="B30" s="1" t="s">
        <v>41</v>
      </c>
      <c r="C30" s="1" t="s">
        <v>197</v>
      </c>
      <c r="D30" s="1" t="s">
        <v>204</v>
      </c>
      <c r="E30" s="1">
        <v>1</v>
      </c>
      <c r="I30" t="s">
        <v>28</v>
      </c>
      <c r="P30" t="s">
        <v>205</v>
      </c>
      <c r="Q30" s="35"/>
      <c r="S30" s="22"/>
    </row>
    <row r="31" spans="1:20" x14ac:dyDescent="0.25">
      <c r="A31" s="1">
        <v>29</v>
      </c>
      <c r="B31" s="1" t="s">
        <v>41</v>
      </c>
      <c r="C31" s="1" t="s">
        <v>197</v>
      </c>
      <c r="D31" s="1" t="s">
        <v>206</v>
      </c>
      <c r="E31" s="1">
        <v>1</v>
      </c>
      <c r="I31" t="s">
        <v>207</v>
      </c>
    </row>
    <row r="32" spans="1:20" x14ac:dyDescent="0.25">
      <c r="A32" s="1">
        <v>30</v>
      </c>
      <c r="B32" s="1" t="s">
        <v>41</v>
      </c>
      <c r="C32" s="1" t="s">
        <v>197</v>
      </c>
      <c r="D32" s="1" t="s">
        <v>208</v>
      </c>
      <c r="E32" s="1">
        <v>1</v>
      </c>
      <c r="I32" t="s">
        <v>209</v>
      </c>
    </row>
    <row r="33" spans="1:19" x14ac:dyDescent="0.25">
      <c r="A33" s="1">
        <v>31</v>
      </c>
      <c r="B33" s="1" t="s">
        <v>41</v>
      </c>
      <c r="C33" s="1" t="s">
        <v>197</v>
      </c>
      <c r="D33" s="1" t="s">
        <v>210</v>
      </c>
      <c r="E33" s="1">
        <v>1</v>
      </c>
      <c r="I33" t="s">
        <v>211</v>
      </c>
    </row>
    <row r="34" spans="1:19" x14ac:dyDescent="0.25">
      <c r="A34" s="1">
        <v>32</v>
      </c>
      <c r="B34" s="1" t="s">
        <v>41</v>
      </c>
      <c r="C34" s="1" t="s">
        <v>197</v>
      </c>
      <c r="D34" s="1" t="s">
        <v>212</v>
      </c>
      <c r="E34" s="1">
        <v>1</v>
      </c>
      <c r="I34" t="s">
        <v>213</v>
      </c>
    </row>
    <row r="35" spans="1:19" x14ac:dyDescent="0.25">
      <c r="A35" s="1">
        <v>33</v>
      </c>
      <c r="B35" s="1" t="s">
        <v>41</v>
      </c>
      <c r="C35" s="1" t="s">
        <v>197</v>
      </c>
      <c r="D35" s="1" t="s">
        <v>214</v>
      </c>
      <c r="E35" s="1">
        <v>1</v>
      </c>
      <c r="I35" t="s">
        <v>215</v>
      </c>
    </row>
    <row r="36" spans="1:19" x14ac:dyDescent="0.25">
      <c r="A36" s="1">
        <v>34</v>
      </c>
      <c r="B36" s="1" t="s">
        <v>41</v>
      </c>
      <c r="C36" s="1" t="s">
        <v>197</v>
      </c>
      <c r="D36" s="1" t="s">
        <v>216</v>
      </c>
      <c r="E36" s="1">
        <v>1</v>
      </c>
      <c r="H36" t="s">
        <v>29</v>
      </c>
      <c r="I36" t="s">
        <v>217</v>
      </c>
    </row>
    <row r="37" spans="1:19" x14ac:dyDescent="0.25">
      <c r="A37" s="1">
        <v>35</v>
      </c>
      <c r="B37" s="1" t="s">
        <v>41</v>
      </c>
      <c r="C37" s="1" t="s">
        <v>197</v>
      </c>
      <c r="D37" s="1" t="s">
        <v>218</v>
      </c>
      <c r="E37" s="1">
        <v>1</v>
      </c>
      <c r="I37" t="s">
        <v>219</v>
      </c>
    </row>
    <row r="38" spans="1:19" x14ac:dyDescent="0.25">
      <c r="A38" s="1">
        <v>36</v>
      </c>
      <c r="B38" s="1" t="s">
        <v>41</v>
      </c>
      <c r="C38" s="1" t="s">
        <v>220</v>
      </c>
      <c r="D38" s="1" t="s">
        <v>221</v>
      </c>
      <c r="E38" s="1">
        <v>1</v>
      </c>
      <c r="I38" t="s">
        <v>222</v>
      </c>
    </row>
    <row r="39" spans="1:19" x14ac:dyDescent="0.25">
      <c r="A39" s="1">
        <v>37</v>
      </c>
      <c r="B39" s="1" t="s">
        <v>41</v>
      </c>
      <c r="C39" s="1" t="s">
        <v>220</v>
      </c>
      <c r="D39" s="1" t="s">
        <v>223</v>
      </c>
      <c r="E39" s="1">
        <v>1</v>
      </c>
      <c r="I39" t="s">
        <v>224</v>
      </c>
    </row>
    <row r="40" spans="1:19" x14ac:dyDescent="0.25">
      <c r="A40" s="1">
        <v>38</v>
      </c>
      <c r="B40" s="1" t="s">
        <v>41</v>
      </c>
      <c r="C40" s="1" t="s">
        <v>220</v>
      </c>
      <c r="D40" s="1" t="s">
        <v>225</v>
      </c>
      <c r="E40" s="1">
        <v>1</v>
      </c>
      <c r="I40" t="s">
        <v>29</v>
      </c>
    </row>
    <row r="41" spans="1:19" x14ac:dyDescent="0.25">
      <c r="A41" s="1">
        <v>39</v>
      </c>
      <c r="B41" s="1" t="s">
        <v>41</v>
      </c>
      <c r="C41" s="1" t="s">
        <v>220</v>
      </c>
      <c r="D41" s="1" t="s">
        <v>226</v>
      </c>
      <c r="E41" s="1">
        <v>1</v>
      </c>
      <c r="I41" t="s">
        <v>227</v>
      </c>
    </row>
    <row r="42" spans="1:19" x14ac:dyDescent="0.25">
      <c r="A42" s="1">
        <v>40</v>
      </c>
      <c r="B42" s="1" t="s">
        <v>41</v>
      </c>
      <c r="C42" s="1" t="s">
        <v>220</v>
      </c>
      <c r="D42" s="1" t="s">
        <v>228</v>
      </c>
      <c r="E42" s="1">
        <v>1</v>
      </c>
      <c r="I42" t="s">
        <v>229</v>
      </c>
    </row>
    <row r="43" spans="1:19" x14ac:dyDescent="0.25">
      <c r="A43" s="1">
        <v>41</v>
      </c>
      <c r="B43" s="1" t="s">
        <v>41</v>
      </c>
      <c r="C43" s="1" t="s">
        <v>220</v>
      </c>
      <c r="D43" s="1" t="s">
        <v>230</v>
      </c>
      <c r="E43" s="1">
        <v>1</v>
      </c>
      <c r="I43" t="s">
        <v>231</v>
      </c>
    </row>
    <row r="44" spans="1:19" x14ac:dyDescent="0.25">
      <c r="A44" s="1">
        <v>42</v>
      </c>
      <c r="B44" s="1" t="s">
        <v>41</v>
      </c>
      <c r="C44" s="1" t="s">
        <v>220</v>
      </c>
      <c r="D44" s="1" t="s">
        <v>232</v>
      </c>
      <c r="E44" s="1">
        <v>1</v>
      </c>
      <c r="H44" t="s">
        <v>30</v>
      </c>
      <c r="I44" t="s">
        <v>233</v>
      </c>
    </row>
    <row r="45" spans="1:19" x14ac:dyDescent="0.25">
      <c r="A45" s="1">
        <v>43</v>
      </c>
      <c r="B45" s="1" t="s">
        <v>41</v>
      </c>
      <c r="C45" s="1" t="s">
        <v>220</v>
      </c>
      <c r="D45" s="1" t="s">
        <v>234</v>
      </c>
      <c r="E45" s="1">
        <v>1</v>
      </c>
      <c r="I45" t="s">
        <v>235</v>
      </c>
    </row>
    <row r="46" spans="1:19" x14ac:dyDescent="0.25">
      <c r="A46" s="1">
        <v>44</v>
      </c>
      <c r="B46" s="1" t="s">
        <v>41</v>
      </c>
      <c r="C46" s="1" t="s">
        <v>220</v>
      </c>
      <c r="D46" s="1" t="s">
        <v>236</v>
      </c>
      <c r="E46" s="1">
        <v>1</v>
      </c>
      <c r="I46" t="s">
        <v>237</v>
      </c>
    </row>
    <row r="47" spans="1:19" x14ac:dyDescent="0.25">
      <c r="A47" s="1">
        <v>45</v>
      </c>
      <c r="B47" s="1" t="s">
        <v>41</v>
      </c>
      <c r="C47" s="1" t="s">
        <v>220</v>
      </c>
      <c r="D47" s="1" t="s">
        <v>238</v>
      </c>
      <c r="E47" s="1">
        <v>1</v>
      </c>
      <c r="I47" t="s">
        <v>239</v>
      </c>
    </row>
    <row r="48" spans="1:19" x14ac:dyDescent="0.25">
      <c r="A48" s="1">
        <v>46</v>
      </c>
      <c r="B48" s="1" t="s">
        <v>41</v>
      </c>
      <c r="C48" s="1" t="s">
        <v>220</v>
      </c>
      <c r="D48" s="1" t="s">
        <v>240</v>
      </c>
      <c r="E48" s="1">
        <v>1</v>
      </c>
      <c r="I48" t="s">
        <v>241</v>
      </c>
      <c r="P48" t="str">
        <f>+UPPER(P25)</f>
        <v>ATENCIÓN A POBLACIÓN VULNERABLE</v>
      </c>
      <c r="Q48" t="str">
        <f>+UPPER(Q25)</f>
        <v/>
      </c>
      <c r="R48" t="str">
        <f>+UPPER(R25)</f>
        <v/>
      </c>
      <c r="S48" t="str">
        <f>+UPPER(S25)</f>
        <v/>
      </c>
    </row>
    <row r="49" spans="1:9" x14ac:dyDescent="0.25">
      <c r="A49" s="1">
        <v>47</v>
      </c>
      <c r="B49" s="1" t="s">
        <v>41</v>
      </c>
      <c r="C49" s="1" t="s">
        <v>220</v>
      </c>
      <c r="D49" s="1" t="s">
        <v>242</v>
      </c>
      <c r="E49" s="1">
        <v>1</v>
      </c>
      <c r="I49" t="s">
        <v>243</v>
      </c>
    </row>
    <row r="50" spans="1:9" x14ac:dyDescent="0.25">
      <c r="A50" s="1">
        <v>48</v>
      </c>
      <c r="B50" s="1" t="s">
        <v>41</v>
      </c>
      <c r="C50" s="1" t="s">
        <v>220</v>
      </c>
      <c r="D50" s="1" t="s">
        <v>244</v>
      </c>
      <c r="E50" s="1">
        <v>1</v>
      </c>
      <c r="I50" t="s">
        <v>245</v>
      </c>
    </row>
    <row r="51" spans="1:9" x14ac:dyDescent="0.25">
      <c r="A51" s="1">
        <v>49</v>
      </c>
      <c r="B51" s="1" t="s">
        <v>41</v>
      </c>
      <c r="C51" s="1" t="s">
        <v>220</v>
      </c>
      <c r="D51" s="1" t="s">
        <v>246</v>
      </c>
      <c r="E51" s="1">
        <v>1</v>
      </c>
      <c r="I51" t="s">
        <v>247</v>
      </c>
    </row>
    <row r="52" spans="1:9" x14ac:dyDescent="0.25">
      <c r="A52" s="1">
        <v>50</v>
      </c>
      <c r="B52" s="1" t="s">
        <v>41</v>
      </c>
      <c r="C52" s="1" t="s">
        <v>220</v>
      </c>
      <c r="D52" s="1" t="s">
        <v>248</v>
      </c>
      <c r="E52" s="1">
        <v>1</v>
      </c>
      <c r="I52" t="s">
        <v>249</v>
      </c>
    </row>
    <row r="53" spans="1:9" x14ac:dyDescent="0.25">
      <c r="A53" s="1">
        <v>51</v>
      </c>
      <c r="B53" s="1" t="s">
        <v>41</v>
      </c>
      <c r="C53" s="1" t="s">
        <v>220</v>
      </c>
      <c r="D53" s="1" t="s">
        <v>250</v>
      </c>
      <c r="E53" s="1">
        <v>1</v>
      </c>
      <c r="I53" t="s">
        <v>251</v>
      </c>
    </row>
    <row r="54" spans="1:9" x14ac:dyDescent="0.25">
      <c r="A54" s="1">
        <v>52</v>
      </c>
      <c r="B54" s="1" t="s">
        <v>41</v>
      </c>
      <c r="C54" s="1" t="s">
        <v>220</v>
      </c>
      <c r="D54" s="1" t="s">
        <v>252</v>
      </c>
      <c r="E54" s="1">
        <v>1</v>
      </c>
      <c r="I54" t="s">
        <v>253</v>
      </c>
    </row>
    <row r="55" spans="1:9" x14ac:dyDescent="0.25">
      <c r="A55" s="1">
        <v>53</v>
      </c>
      <c r="B55" s="1" t="s">
        <v>41</v>
      </c>
      <c r="C55" s="1" t="s">
        <v>220</v>
      </c>
      <c r="D55" s="1" t="s">
        <v>254</v>
      </c>
      <c r="E55" s="1">
        <v>1</v>
      </c>
      <c r="I55" t="s">
        <v>255</v>
      </c>
    </row>
    <row r="56" spans="1:9" x14ac:dyDescent="0.25">
      <c r="A56" s="1">
        <v>54</v>
      </c>
      <c r="B56" s="1" t="s">
        <v>41</v>
      </c>
      <c r="C56" s="1" t="s">
        <v>220</v>
      </c>
      <c r="D56" s="1" t="s">
        <v>256</v>
      </c>
      <c r="E56" s="1">
        <v>1</v>
      </c>
      <c r="H56" t="s">
        <v>31</v>
      </c>
      <c r="I56" t="s">
        <v>257</v>
      </c>
    </row>
    <row r="57" spans="1:9" x14ac:dyDescent="0.25">
      <c r="A57" s="1">
        <v>55</v>
      </c>
      <c r="B57" s="1" t="s">
        <v>41</v>
      </c>
      <c r="C57" s="1" t="s">
        <v>258</v>
      </c>
      <c r="D57" s="1" t="s">
        <v>259</v>
      </c>
      <c r="E57" s="1">
        <v>1</v>
      </c>
      <c r="H57" t="s">
        <v>160</v>
      </c>
      <c r="I57" t="s">
        <v>260</v>
      </c>
    </row>
    <row r="58" spans="1:9" x14ac:dyDescent="0.25">
      <c r="A58" s="1">
        <v>56</v>
      </c>
      <c r="B58" s="1" t="s">
        <v>41</v>
      </c>
      <c r="C58" s="1" t="s">
        <v>258</v>
      </c>
      <c r="D58" s="1" t="s">
        <v>261</v>
      </c>
      <c r="E58" s="1">
        <v>1</v>
      </c>
      <c r="I58" t="s">
        <v>262</v>
      </c>
    </row>
    <row r="59" spans="1:9" x14ac:dyDescent="0.25">
      <c r="A59" s="1">
        <v>57</v>
      </c>
      <c r="B59" s="1" t="s">
        <v>41</v>
      </c>
      <c r="C59" s="1" t="s">
        <v>258</v>
      </c>
      <c r="D59" s="1" t="s">
        <v>263</v>
      </c>
      <c r="E59" s="1">
        <v>1</v>
      </c>
      <c r="H59" t="s">
        <v>33</v>
      </c>
      <c r="I59" t="s">
        <v>264</v>
      </c>
    </row>
    <row r="60" spans="1:9" x14ac:dyDescent="0.25">
      <c r="A60" s="1">
        <v>58</v>
      </c>
      <c r="B60" s="1" t="s">
        <v>41</v>
      </c>
      <c r="C60" s="1" t="s">
        <v>258</v>
      </c>
      <c r="D60" s="1" t="s">
        <v>265</v>
      </c>
      <c r="E60" s="1">
        <v>1</v>
      </c>
      <c r="I60" t="s">
        <v>266</v>
      </c>
    </row>
    <row r="61" spans="1:9" x14ac:dyDescent="0.25">
      <c r="A61" s="1">
        <v>59</v>
      </c>
      <c r="B61" s="1" t="s">
        <v>41</v>
      </c>
      <c r="C61" s="1" t="s">
        <v>258</v>
      </c>
      <c r="D61" s="1" t="s">
        <v>267</v>
      </c>
      <c r="E61" s="1">
        <v>1</v>
      </c>
      <c r="I61" t="s">
        <v>33</v>
      </c>
    </row>
    <row r="62" spans="1:9" x14ac:dyDescent="0.25">
      <c r="A62" s="1">
        <v>60</v>
      </c>
      <c r="B62" s="1" t="s">
        <v>41</v>
      </c>
      <c r="C62" s="1" t="s">
        <v>258</v>
      </c>
      <c r="D62" s="1" t="s">
        <v>268</v>
      </c>
      <c r="E62" s="1">
        <v>1</v>
      </c>
      <c r="I62" t="s">
        <v>269</v>
      </c>
    </row>
    <row r="63" spans="1:9" x14ac:dyDescent="0.25">
      <c r="A63" s="1">
        <v>61</v>
      </c>
      <c r="B63" s="1" t="s">
        <v>41</v>
      </c>
      <c r="C63" s="1" t="s">
        <v>258</v>
      </c>
      <c r="D63" s="1" t="s">
        <v>270</v>
      </c>
      <c r="E63" s="1">
        <v>1</v>
      </c>
      <c r="I63" t="s">
        <v>271</v>
      </c>
    </row>
    <row r="64" spans="1:9" x14ac:dyDescent="0.25">
      <c r="A64" s="1">
        <v>62</v>
      </c>
      <c r="B64" s="1" t="s">
        <v>41</v>
      </c>
      <c r="C64" s="1" t="s">
        <v>258</v>
      </c>
      <c r="D64" s="1" t="s">
        <v>272</v>
      </c>
      <c r="E64" s="1">
        <v>1</v>
      </c>
      <c r="H64" t="s">
        <v>34</v>
      </c>
      <c r="I64" t="s">
        <v>273</v>
      </c>
    </row>
    <row r="65" spans="1:9" x14ac:dyDescent="0.25">
      <c r="A65" s="1">
        <v>63</v>
      </c>
      <c r="B65" s="1" t="s">
        <v>41</v>
      </c>
      <c r="C65" s="1" t="s">
        <v>258</v>
      </c>
      <c r="D65" s="1" t="s">
        <v>274</v>
      </c>
      <c r="E65" s="1">
        <v>1</v>
      </c>
      <c r="I65" t="s">
        <v>275</v>
      </c>
    </row>
    <row r="66" spans="1:9" x14ac:dyDescent="0.25">
      <c r="A66" s="1">
        <v>64</v>
      </c>
      <c r="B66" s="1" t="s">
        <v>41</v>
      </c>
      <c r="C66" s="1" t="s">
        <v>258</v>
      </c>
      <c r="D66" s="1" t="s">
        <v>276</v>
      </c>
      <c r="E66" s="1">
        <v>1</v>
      </c>
      <c r="I66" t="s">
        <v>277</v>
      </c>
    </row>
    <row r="67" spans="1:9" x14ac:dyDescent="0.25">
      <c r="A67" s="1">
        <v>65</v>
      </c>
      <c r="B67" s="1" t="s">
        <v>41</v>
      </c>
      <c r="C67" s="1" t="s">
        <v>258</v>
      </c>
      <c r="D67" s="1" t="s">
        <v>278</v>
      </c>
      <c r="E67" s="1">
        <v>1</v>
      </c>
      <c r="I67" t="s">
        <v>279</v>
      </c>
    </row>
    <row r="68" spans="1:9" x14ac:dyDescent="0.25">
      <c r="A68" s="1">
        <v>66</v>
      </c>
      <c r="B68" s="1" t="s">
        <v>41</v>
      </c>
      <c r="C68" s="1" t="s">
        <v>258</v>
      </c>
      <c r="D68" s="1" t="s">
        <v>280</v>
      </c>
      <c r="E68" s="1">
        <v>1</v>
      </c>
      <c r="I68" t="s">
        <v>281</v>
      </c>
    </row>
    <row r="69" spans="1:9" x14ac:dyDescent="0.25">
      <c r="A69" s="1">
        <v>67</v>
      </c>
      <c r="B69" s="1" t="s">
        <v>41</v>
      </c>
      <c r="C69" s="1" t="s">
        <v>258</v>
      </c>
      <c r="D69" s="1" t="s">
        <v>282</v>
      </c>
      <c r="E69" s="1">
        <v>1</v>
      </c>
      <c r="H69" t="s">
        <v>101</v>
      </c>
      <c r="I69" t="s">
        <v>283</v>
      </c>
    </row>
    <row r="70" spans="1:9" x14ac:dyDescent="0.25">
      <c r="A70" s="1">
        <v>68</v>
      </c>
      <c r="B70" s="1" t="s">
        <v>41</v>
      </c>
      <c r="C70" s="1" t="s">
        <v>258</v>
      </c>
      <c r="D70" s="1" t="s">
        <v>284</v>
      </c>
      <c r="E70" s="1">
        <v>1</v>
      </c>
      <c r="I70" t="s">
        <v>285</v>
      </c>
    </row>
    <row r="71" spans="1:9" x14ac:dyDescent="0.25">
      <c r="A71" s="1">
        <v>69</v>
      </c>
      <c r="B71" s="1" t="s">
        <v>41</v>
      </c>
      <c r="C71" s="1" t="s">
        <v>258</v>
      </c>
      <c r="D71" s="1" t="s">
        <v>286</v>
      </c>
      <c r="E71" s="1">
        <v>1</v>
      </c>
      <c r="I71" t="s">
        <v>287</v>
      </c>
    </row>
    <row r="72" spans="1:9" x14ac:dyDescent="0.25">
      <c r="A72" s="1">
        <v>70</v>
      </c>
      <c r="B72" s="1" t="s">
        <v>41</v>
      </c>
      <c r="C72" s="1" t="s">
        <v>288</v>
      </c>
      <c r="D72" s="1" t="s">
        <v>289</v>
      </c>
      <c r="E72" s="1">
        <v>1</v>
      </c>
      <c r="I72" t="s">
        <v>290</v>
      </c>
    </row>
    <row r="73" spans="1:9" x14ac:dyDescent="0.25">
      <c r="A73" s="1">
        <v>71</v>
      </c>
      <c r="B73" s="1" t="s">
        <v>41</v>
      </c>
      <c r="C73" s="1" t="s">
        <v>288</v>
      </c>
      <c r="D73" s="1" t="s">
        <v>291</v>
      </c>
      <c r="E73" s="1">
        <v>1</v>
      </c>
      <c r="I73" t="s">
        <v>292</v>
      </c>
    </row>
    <row r="74" spans="1:9" x14ac:dyDescent="0.25">
      <c r="A74" s="1">
        <v>72</v>
      </c>
      <c r="B74" s="1" t="s">
        <v>41</v>
      </c>
      <c r="C74" s="1" t="s">
        <v>288</v>
      </c>
      <c r="D74" s="1" t="s">
        <v>293</v>
      </c>
      <c r="E74" s="1">
        <v>1</v>
      </c>
      <c r="H74" t="s">
        <v>36</v>
      </c>
      <c r="I74" t="s">
        <v>294</v>
      </c>
    </row>
    <row r="75" spans="1:9" x14ac:dyDescent="0.25">
      <c r="A75" s="1">
        <v>73</v>
      </c>
      <c r="B75" s="1" t="s">
        <v>41</v>
      </c>
      <c r="C75" s="1" t="s">
        <v>288</v>
      </c>
      <c r="D75" s="1" t="s">
        <v>295</v>
      </c>
      <c r="E75" s="1">
        <v>1</v>
      </c>
      <c r="I75" t="s">
        <v>296</v>
      </c>
    </row>
    <row r="76" spans="1:9" x14ac:dyDescent="0.25">
      <c r="A76" s="1">
        <v>74</v>
      </c>
      <c r="B76" s="1" t="s">
        <v>41</v>
      </c>
      <c r="C76" s="1" t="s">
        <v>288</v>
      </c>
      <c r="D76" s="1" t="s">
        <v>297</v>
      </c>
      <c r="E76" s="1">
        <v>1</v>
      </c>
      <c r="I76" t="s">
        <v>298</v>
      </c>
    </row>
    <row r="77" spans="1:9" x14ac:dyDescent="0.25">
      <c r="A77" s="1">
        <v>75</v>
      </c>
      <c r="B77" s="1" t="s">
        <v>41</v>
      </c>
      <c r="C77" s="1" t="s">
        <v>288</v>
      </c>
      <c r="D77" s="1" t="s">
        <v>299</v>
      </c>
      <c r="E77" s="1">
        <v>1</v>
      </c>
      <c r="I77" t="s">
        <v>300</v>
      </c>
    </row>
    <row r="78" spans="1:9" x14ac:dyDescent="0.25">
      <c r="A78" s="1">
        <v>76</v>
      </c>
      <c r="B78" s="1" t="s">
        <v>41</v>
      </c>
      <c r="C78" s="1" t="s">
        <v>288</v>
      </c>
      <c r="D78" s="1" t="s">
        <v>301</v>
      </c>
      <c r="E78" s="1">
        <v>1</v>
      </c>
      <c r="I78" t="s">
        <v>302</v>
      </c>
    </row>
    <row r="79" spans="1:9" x14ac:dyDescent="0.25">
      <c r="A79" s="1">
        <v>77</v>
      </c>
      <c r="B79" s="1" t="s">
        <v>41</v>
      </c>
      <c r="C79" s="1" t="s">
        <v>288</v>
      </c>
      <c r="D79" s="1" t="s">
        <v>303</v>
      </c>
      <c r="E79" s="1">
        <v>1</v>
      </c>
      <c r="H79" t="s">
        <v>37</v>
      </c>
      <c r="I79" t="s">
        <v>304</v>
      </c>
    </row>
    <row r="80" spans="1:9" x14ac:dyDescent="0.25">
      <c r="A80" s="1">
        <v>78</v>
      </c>
      <c r="B80" s="1" t="s">
        <v>41</v>
      </c>
      <c r="C80" s="1" t="s">
        <v>288</v>
      </c>
      <c r="D80" s="1" t="s">
        <v>305</v>
      </c>
      <c r="E80" s="1">
        <v>1</v>
      </c>
      <c r="I80" t="s">
        <v>306</v>
      </c>
    </row>
    <row r="81" spans="1:9" x14ac:dyDescent="0.25">
      <c r="A81" s="1">
        <v>79</v>
      </c>
      <c r="B81" s="1" t="s">
        <v>41</v>
      </c>
      <c r="C81" s="1" t="s">
        <v>288</v>
      </c>
      <c r="D81" s="1" t="s">
        <v>307</v>
      </c>
      <c r="E81" s="1">
        <v>1</v>
      </c>
      <c r="I81" t="s">
        <v>308</v>
      </c>
    </row>
    <row r="82" spans="1:9" x14ac:dyDescent="0.25">
      <c r="A82" s="1">
        <v>80</v>
      </c>
      <c r="B82" s="1" t="s">
        <v>41</v>
      </c>
      <c r="C82" s="1" t="s">
        <v>288</v>
      </c>
      <c r="D82" s="1" t="s">
        <v>309</v>
      </c>
      <c r="E82" s="1">
        <v>1</v>
      </c>
      <c r="I82" t="s">
        <v>310</v>
      </c>
    </row>
    <row r="83" spans="1:9" x14ac:dyDescent="0.25">
      <c r="A83" s="1">
        <v>81</v>
      </c>
      <c r="B83" s="1" t="s">
        <v>41</v>
      </c>
      <c r="C83" s="1" t="s">
        <v>288</v>
      </c>
      <c r="D83" s="1" t="s">
        <v>311</v>
      </c>
      <c r="E83" s="1">
        <v>1</v>
      </c>
      <c r="I83" t="s">
        <v>312</v>
      </c>
    </row>
    <row r="84" spans="1:9" x14ac:dyDescent="0.25">
      <c r="A84" s="1">
        <v>82</v>
      </c>
      <c r="B84" s="1" t="s">
        <v>41</v>
      </c>
      <c r="C84" s="1" t="s">
        <v>288</v>
      </c>
      <c r="D84" s="1" t="s">
        <v>313</v>
      </c>
      <c r="E84" s="1">
        <v>1</v>
      </c>
      <c r="I84" t="s">
        <v>314</v>
      </c>
    </row>
    <row r="85" spans="1:9" x14ac:dyDescent="0.25">
      <c r="A85" s="1">
        <v>83</v>
      </c>
      <c r="B85" s="1" t="s">
        <v>41</v>
      </c>
      <c r="C85" s="1" t="s">
        <v>288</v>
      </c>
      <c r="D85" s="1" t="s">
        <v>315</v>
      </c>
      <c r="E85" s="1">
        <v>1</v>
      </c>
      <c r="I85" t="s">
        <v>316</v>
      </c>
    </row>
    <row r="86" spans="1:9" x14ac:dyDescent="0.25">
      <c r="A86" s="1">
        <v>84</v>
      </c>
      <c r="B86" s="1" t="s">
        <v>41</v>
      </c>
      <c r="C86" s="1" t="s">
        <v>288</v>
      </c>
      <c r="D86" s="1" t="s">
        <v>317</v>
      </c>
      <c r="E86" s="1">
        <v>1</v>
      </c>
      <c r="I86" t="s">
        <v>318</v>
      </c>
    </row>
    <row r="87" spans="1:9" x14ac:dyDescent="0.25">
      <c r="A87" s="1">
        <v>85</v>
      </c>
      <c r="B87" s="1" t="s">
        <v>41</v>
      </c>
      <c r="C87" s="1" t="s">
        <v>288</v>
      </c>
      <c r="D87" s="1" t="s">
        <v>319</v>
      </c>
      <c r="E87" s="1">
        <v>1</v>
      </c>
      <c r="I87" t="s">
        <v>320</v>
      </c>
    </row>
    <row r="88" spans="1:9" x14ac:dyDescent="0.25">
      <c r="A88" s="1">
        <v>86</v>
      </c>
      <c r="B88" s="1" t="s">
        <v>41</v>
      </c>
      <c r="C88" s="1" t="s">
        <v>288</v>
      </c>
      <c r="D88" s="1" t="s">
        <v>321</v>
      </c>
      <c r="E88" s="1">
        <v>1</v>
      </c>
      <c r="I88" t="s">
        <v>322</v>
      </c>
    </row>
    <row r="89" spans="1:9" x14ac:dyDescent="0.25">
      <c r="A89" s="1">
        <v>87</v>
      </c>
      <c r="B89" s="1" t="s">
        <v>41</v>
      </c>
      <c r="C89" s="1" t="s">
        <v>288</v>
      </c>
      <c r="D89" s="1" t="s">
        <v>323</v>
      </c>
      <c r="E89" s="1">
        <v>1</v>
      </c>
      <c r="I89" t="s">
        <v>37</v>
      </c>
    </row>
    <row r="90" spans="1:9" x14ac:dyDescent="0.25">
      <c r="A90" s="1">
        <v>88</v>
      </c>
      <c r="B90" s="1" t="s">
        <v>41</v>
      </c>
      <c r="C90" s="1" t="s">
        <v>288</v>
      </c>
      <c r="D90" s="1" t="s">
        <v>324</v>
      </c>
      <c r="E90" s="1">
        <v>1</v>
      </c>
      <c r="I90" t="s">
        <v>325</v>
      </c>
    </row>
    <row r="91" spans="1:9" x14ac:dyDescent="0.25">
      <c r="A91" s="1">
        <v>89</v>
      </c>
      <c r="B91" s="1" t="s">
        <v>41</v>
      </c>
      <c r="C91" s="1" t="s">
        <v>288</v>
      </c>
      <c r="D91" s="1" t="s">
        <v>326</v>
      </c>
      <c r="E91" s="1">
        <v>1</v>
      </c>
      <c r="H91" t="s">
        <v>38</v>
      </c>
      <c r="I91" t="s">
        <v>327</v>
      </c>
    </row>
    <row r="92" spans="1:9" x14ac:dyDescent="0.25">
      <c r="A92" s="1">
        <v>90</v>
      </c>
      <c r="B92" s="1" t="s">
        <v>41</v>
      </c>
      <c r="C92" s="1" t="s">
        <v>288</v>
      </c>
      <c r="D92" s="1" t="s">
        <v>328</v>
      </c>
      <c r="E92" s="1">
        <v>1</v>
      </c>
      <c r="I92" t="s">
        <v>329</v>
      </c>
    </row>
    <row r="93" spans="1:9" x14ac:dyDescent="0.25">
      <c r="A93" s="1">
        <v>91</v>
      </c>
      <c r="B93" s="1" t="s">
        <v>41</v>
      </c>
      <c r="C93" s="1" t="s">
        <v>288</v>
      </c>
      <c r="D93" s="1" t="s">
        <v>330</v>
      </c>
      <c r="E93" s="1">
        <v>1</v>
      </c>
      <c r="I93" t="s">
        <v>331</v>
      </c>
    </row>
    <row r="94" spans="1:9" x14ac:dyDescent="0.25">
      <c r="A94" s="1">
        <v>92</v>
      </c>
      <c r="B94" s="1" t="s">
        <v>41</v>
      </c>
      <c r="C94" s="1" t="s">
        <v>288</v>
      </c>
      <c r="D94" s="1" t="s">
        <v>332</v>
      </c>
      <c r="E94" s="1">
        <v>1</v>
      </c>
      <c r="H94" t="s">
        <v>39</v>
      </c>
      <c r="I94" t="s">
        <v>333</v>
      </c>
    </row>
    <row r="95" spans="1:9" x14ac:dyDescent="0.25">
      <c r="A95" s="1">
        <v>93</v>
      </c>
      <c r="B95" s="1" t="s">
        <v>41</v>
      </c>
      <c r="C95" s="1" t="s">
        <v>334</v>
      </c>
      <c r="D95" s="1" t="s">
        <v>335</v>
      </c>
      <c r="E95" s="1">
        <v>1</v>
      </c>
      <c r="I95" t="s">
        <v>336</v>
      </c>
    </row>
    <row r="96" spans="1:9" x14ac:dyDescent="0.25">
      <c r="A96" s="1">
        <v>94</v>
      </c>
      <c r="B96" s="1" t="s">
        <v>41</v>
      </c>
      <c r="C96" s="1" t="s">
        <v>334</v>
      </c>
      <c r="D96" s="1" t="s">
        <v>337</v>
      </c>
      <c r="E96" s="1">
        <v>1</v>
      </c>
      <c r="I96" t="s">
        <v>338</v>
      </c>
    </row>
    <row r="97" spans="1:9" x14ac:dyDescent="0.25">
      <c r="A97" s="1">
        <v>95</v>
      </c>
      <c r="B97" s="1" t="s">
        <v>41</v>
      </c>
      <c r="C97" s="1" t="s">
        <v>334</v>
      </c>
      <c r="D97" s="1" t="s">
        <v>339</v>
      </c>
      <c r="E97" s="1">
        <v>1</v>
      </c>
      <c r="I97" t="s">
        <v>340</v>
      </c>
    </row>
    <row r="98" spans="1:9" x14ac:dyDescent="0.25">
      <c r="A98" s="1">
        <v>96</v>
      </c>
      <c r="B98" s="1" t="s">
        <v>41</v>
      </c>
      <c r="C98" s="1" t="s">
        <v>334</v>
      </c>
      <c r="D98" s="1" t="s">
        <v>341</v>
      </c>
      <c r="E98" s="1">
        <v>1</v>
      </c>
      <c r="I98" t="s">
        <v>342</v>
      </c>
    </row>
    <row r="99" spans="1:9" x14ac:dyDescent="0.25">
      <c r="A99" s="1">
        <v>97</v>
      </c>
      <c r="B99" s="1" t="s">
        <v>41</v>
      </c>
      <c r="C99" s="1" t="s">
        <v>334</v>
      </c>
      <c r="D99" s="1" t="s">
        <v>343</v>
      </c>
      <c r="E99" s="1">
        <v>1</v>
      </c>
      <c r="I99" t="s">
        <v>39</v>
      </c>
    </row>
    <row r="100" spans="1:9" x14ac:dyDescent="0.25">
      <c r="A100" s="1">
        <v>98</v>
      </c>
      <c r="B100" s="1" t="s">
        <v>41</v>
      </c>
      <c r="C100" s="1" t="s">
        <v>334</v>
      </c>
      <c r="D100" s="1" t="s">
        <v>344</v>
      </c>
      <c r="E100" s="1">
        <v>1</v>
      </c>
      <c r="H100" t="s">
        <v>40</v>
      </c>
      <c r="I100" t="s">
        <v>40</v>
      </c>
    </row>
    <row r="101" spans="1:9" x14ac:dyDescent="0.25">
      <c r="A101" s="1">
        <v>99</v>
      </c>
      <c r="B101" s="1" t="s">
        <v>41</v>
      </c>
      <c r="C101" s="1" t="s">
        <v>334</v>
      </c>
      <c r="D101" s="1" t="s">
        <v>345</v>
      </c>
      <c r="E101" s="1">
        <v>1</v>
      </c>
      <c r="I101" t="s">
        <v>346</v>
      </c>
    </row>
    <row r="102" spans="1:9" x14ac:dyDescent="0.25">
      <c r="A102" s="1">
        <v>100</v>
      </c>
      <c r="B102" s="1" t="s">
        <v>41</v>
      </c>
      <c r="C102" s="1" t="s">
        <v>334</v>
      </c>
      <c r="D102" s="1" t="s">
        <v>347</v>
      </c>
      <c r="E102" s="1">
        <v>1</v>
      </c>
      <c r="H102" t="s">
        <v>41</v>
      </c>
      <c r="I102" t="s">
        <v>288</v>
      </c>
    </row>
    <row r="103" spans="1:9" x14ac:dyDescent="0.25">
      <c r="A103" s="1">
        <v>101</v>
      </c>
      <c r="B103" s="1" t="s">
        <v>41</v>
      </c>
      <c r="C103" s="1" t="s">
        <v>334</v>
      </c>
      <c r="D103" s="1" t="s">
        <v>348</v>
      </c>
      <c r="E103" s="1">
        <v>1</v>
      </c>
      <c r="I103" t="s">
        <v>349</v>
      </c>
    </row>
    <row r="104" spans="1:9" x14ac:dyDescent="0.25">
      <c r="A104" s="1">
        <v>102</v>
      </c>
      <c r="B104" s="1" t="s">
        <v>41</v>
      </c>
      <c r="C104" s="1" t="s">
        <v>334</v>
      </c>
      <c r="D104" s="1" t="s">
        <v>350</v>
      </c>
      <c r="E104" s="1">
        <v>1</v>
      </c>
      <c r="I104" t="s">
        <v>197</v>
      </c>
    </row>
    <row r="105" spans="1:9" x14ac:dyDescent="0.25">
      <c r="A105" s="1">
        <v>103</v>
      </c>
      <c r="B105" s="1" t="s">
        <v>41</v>
      </c>
      <c r="C105" s="1" t="s">
        <v>334</v>
      </c>
      <c r="D105" s="1" t="s">
        <v>351</v>
      </c>
      <c r="E105" s="1">
        <v>1</v>
      </c>
      <c r="I105" t="s">
        <v>83</v>
      </c>
    </row>
    <row r="106" spans="1:9" x14ac:dyDescent="0.25">
      <c r="A106" s="1">
        <v>104</v>
      </c>
      <c r="B106" s="1" t="s">
        <v>41</v>
      </c>
      <c r="C106" s="1" t="s">
        <v>334</v>
      </c>
      <c r="D106" s="1" t="s">
        <v>352</v>
      </c>
      <c r="E106" s="1">
        <v>1</v>
      </c>
      <c r="I106" t="s">
        <v>220</v>
      </c>
    </row>
    <row r="107" spans="1:9" x14ac:dyDescent="0.25">
      <c r="A107" s="1">
        <v>105</v>
      </c>
      <c r="B107" s="1" t="s">
        <v>41</v>
      </c>
      <c r="C107" s="1" t="s">
        <v>334</v>
      </c>
      <c r="D107" s="1" t="s">
        <v>353</v>
      </c>
      <c r="E107" s="1">
        <v>1</v>
      </c>
      <c r="I107" t="s">
        <v>354</v>
      </c>
    </row>
    <row r="108" spans="1:9" x14ac:dyDescent="0.25">
      <c r="A108" s="1">
        <v>106</v>
      </c>
      <c r="B108" s="1" t="s">
        <v>41</v>
      </c>
      <c r="C108" s="1" t="s">
        <v>334</v>
      </c>
      <c r="D108" s="1" t="s">
        <v>355</v>
      </c>
      <c r="E108" s="1">
        <v>1</v>
      </c>
      <c r="I108" t="s">
        <v>258</v>
      </c>
    </row>
    <row r="109" spans="1:9" x14ac:dyDescent="0.25">
      <c r="A109" s="1">
        <v>107</v>
      </c>
      <c r="B109" s="1" t="s">
        <v>41</v>
      </c>
      <c r="C109" s="1" t="s">
        <v>334</v>
      </c>
      <c r="D109" s="1" t="s">
        <v>356</v>
      </c>
      <c r="E109" s="1">
        <v>1</v>
      </c>
      <c r="I109" t="s">
        <v>334</v>
      </c>
    </row>
    <row r="110" spans="1:9" x14ac:dyDescent="0.25">
      <c r="A110" s="1">
        <v>108</v>
      </c>
      <c r="B110" s="1" t="s">
        <v>41</v>
      </c>
      <c r="C110" s="1" t="s">
        <v>334</v>
      </c>
      <c r="D110" s="1" t="s">
        <v>357</v>
      </c>
      <c r="E110" s="1">
        <v>1</v>
      </c>
      <c r="I110" t="s">
        <v>98</v>
      </c>
    </row>
    <row r="111" spans="1:9" x14ac:dyDescent="0.25">
      <c r="A111" s="1">
        <v>109</v>
      </c>
      <c r="B111" s="1" t="s">
        <v>41</v>
      </c>
      <c r="C111" s="1" t="s">
        <v>334</v>
      </c>
      <c r="D111" s="1" t="s">
        <v>358</v>
      </c>
      <c r="E111" s="1">
        <v>1</v>
      </c>
      <c r="H111" t="s">
        <v>42</v>
      </c>
      <c r="I111" t="s">
        <v>359</v>
      </c>
    </row>
    <row r="112" spans="1:9" x14ac:dyDescent="0.25">
      <c r="A112" s="1">
        <v>110</v>
      </c>
      <c r="B112" s="1" t="s">
        <v>41</v>
      </c>
      <c r="C112" s="1" t="s">
        <v>334</v>
      </c>
      <c r="D112" s="1" t="s">
        <v>360</v>
      </c>
      <c r="E112" s="1">
        <v>1</v>
      </c>
      <c r="I112" t="s">
        <v>361</v>
      </c>
    </row>
    <row r="113" spans="1:9" x14ac:dyDescent="0.25">
      <c r="A113" s="1">
        <v>111</v>
      </c>
      <c r="B113" s="1" t="s">
        <v>41</v>
      </c>
      <c r="C113" s="1" t="s">
        <v>334</v>
      </c>
      <c r="D113" s="1" t="s">
        <v>362</v>
      </c>
      <c r="E113" s="1">
        <v>1</v>
      </c>
      <c r="I113" t="s">
        <v>363</v>
      </c>
    </row>
    <row r="114" spans="1:9" x14ac:dyDescent="0.25">
      <c r="A114" s="1">
        <v>112</v>
      </c>
      <c r="B114" s="1" t="s">
        <v>41</v>
      </c>
      <c r="C114" s="1" t="s">
        <v>334</v>
      </c>
      <c r="D114" s="1" t="s">
        <v>364</v>
      </c>
      <c r="E114" s="1">
        <v>1</v>
      </c>
      <c r="I114" t="s">
        <v>365</v>
      </c>
    </row>
    <row r="115" spans="1:9" x14ac:dyDescent="0.25">
      <c r="A115" s="1">
        <v>113</v>
      </c>
      <c r="B115" s="1" t="s">
        <v>41</v>
      </c>
      <c r="C115" s="1" t="s">
        <v>334</v>
      </c>
      <c r="D115" s="1" t="s">
        <v>366</v>
      </c>
      <c r="E115" s="1">
        <v>1</v>
      </c>
      <c r="I115" t="s">
        <v>367</v>
      </c>
    </row>
    <row r="116" spans="1:9" x14ac:dyDescent="0.25">
      <c r="A116" s="1">
        <v>114</v>
      </c>
      <c r="B116" s="1" t="s">
        <v>41</v>
      </c>
      <c r="C116" s="1" t="s">
        <v>349</v>
      </c>
      <c r="D116" s="1" t="s">
        <v>349</v>
      </c>
      <c r="E116" s="1">
        <v>1</v>
      </c>
      <c r="I116" t="s">
        <v>368</v>
      </c>
    </row>
    <row r="117" spans="1:9" x14ac:dyDescent="0.25">
      <c r="A117" s="1">
        <v>115</v>
      </c>
      <c r="B117" s="1" t="s">
        <v>41</v>
      </c>
      <c r="C117" s="1" t="s">
        <v>349</v>
      </c>
      <c r="D117" s="1" t="s">
        <v>369</v>
      </c>
      <c r="E117" s="1">
        <v>1</v>
      </c>
      <c r="I117" t="s">
        <v>370</v>
      </c>
    </row>
    <row r="118" spans="1:9" x14ac:dyDescent="0.25">
      <c r="A118" s="1">
        <v>116</v>
      </c>
      <c r="B118" s="1" t="s">
        <v>41</v>
      </c>
      <c r="C118" s="1" t="s">
        <v>349</v>
      </c>
      <c r="D118" s="1" t="s">
        <v>371</v>
      </c>
      <c r="E118" s="1">
        <v>1</v>
      </c>
    </row>
    <row r="119" spans="1:9" x14ac:dyDescent="0.25">
      <c r="A119" s="1">
        <v>117</v>
      </c>
      <c r="B119" s="1" t="s">
        <v>41</v>
      </c>
      <c r="C119" s="1" t="s">
        <v>349</v>
      </c>
      <c r="D119" s="1" t="s">
        <v>372</v>
      </c>
      <c r="E119" s="1">
        <v>1</v>
      </c>
    </row>
    <row r="120" spans="1:9" x14ac:dyDescent="0.25">
      <c r="A120" s="1">
        <v>118</v>
      </c>
      <c r="B120" s="1" t="s">
        <v>41</v>
      </c>
      <c r="C120" s="1" t="s">
        <v>349</v>
      </c>
      <c r="D120" s="1" t="s">
        <v>373</v>
      </c>
      <c r="E120" s="1">
        <v>1</v>
      </c>
    </row>
    <row r="121" spans="1:9" x14ac:dyDescent="0.25">
      <c r="A121" s="1">
        <v>119</v>
      </c>
      <c r="B121" s="1" t="s">
        <v>41</v>
      </c>
      <c r="C121" s="1" t="s">
        <v>349</v>
      </c>
      <c r="D121" s="1" t="s">
        <v>374</v>
      </c>
      <c r="E121" s="1">
        <v>1</v>
      </c>
    </row>
    <row r="122" spans="1:9" x14ac:dyDescent="0.25">
      <c r="A122" s="1">
        <v>120</v>
      </c>
      <c r="B122" s="1" t="s">
        <v>41</v>
      </c>
      <c r="C122" s="1" t="s">
        <v>349</v>
      </c>
      <c r="D122" s="1" t="s">
        <v>375</v>
      </c>
      <c r="E122" s="1">
        <v>1</v>
      </c>
    </row>
    <row r="123" spans="1:9" x14ac:dyDescent="0.25">
      <c r="A123" s="1">
        <v>121</v>
      </c>
      <c r="B123" s="1" t="s">
        <v>41</v>
      </c>
      <c r="C123" s="1" t="s">
        <v>349</v>
      </c>
      <c r="D123" s="1" t="s">
        <v>376</v>
      </c>
      <c r="E123" s="1">
        <v>1</v>
      </c>
    </row>
    <row r="124" spans="1:9" x14ac:dyDescent="0.25">
      <c r="A124" s="1">
        <v>122</v>
      </c>
      <c r="B124" s="1" t="s">
        <v>41</v>
      </c>
      <c r="C124" s="1" t="s">
        <v>349</v>
      </c>
      <c r="D124" s="1" t="s">
        <v>377</v>
      </c>
      <c r="E124" s="1">
        <v>1</v>
      </c>
    </row>
    <row r="125" spans="1:9" x14ac:dyDescent="0.25">
      <c r="A125" s="1">
        <v>123</v>
      </c>
      <c r="B125" s="1" t="s">
        <v>41</v>
      </c>
      <c r="C125" s="1" t="s">
        <v>349</v>
      </c>
      <c r="D125" s="1" t="s">
        <v>378</v>
      </c>
      <c r="E125" s="1">
        <v>1</v>
      </c>
    </row>
    <row r="126" spans="1:9" x14ac:dyDescent="0.25">
      <c r="A126" s="1">
        <v>124</v>
      </c>
      <c r="B126" s="1" t="s">
        <v>41</v>
      </c>
      <c r="C126" s="1" t="s">
        <v>349</v>
      </c>
      <c r="D126" s="1" t="s">
        <v>379</v>
      </c>
      <c r="E126" s="1">
        <v>1</v>
      </c>
    </row>
    <row r="127" spans="1:9" x14ac:dyDescent="0.25">
      <c r="A127" s="1">
        <v>125</v>
      </c>
      <c r="B127" s="1" t="s">
        <v>41</v>
      </c>
      <c r="C127" s="1" t="s">
        <v>354</v>
      </c>
      <c r="D127" s="1" t="s">
        <v>380</v>
      </c>
      <c r="E127" s="1">
        <v>1</v>
      </c>
    </row>
    <row r="128" spans="1:9" x14ac:dyDescent="0.25">
      <c r="A128" s="1">
        <v>126</v>
      </c>
      <c r="B128" s="1" t="s">
        <v>41</v>
      </c>
      <c r="C128" s="1" t="s">
        <v>354</v>
      </c>
      <c r="D128" s="1" t="s">
        <v>381</v>
      </c>
      <c r="E128" s="1">
        <v>1</v>
      </c>
    </row>
    <row r="129" spans="1:5" x14ac:dyDescent="0.25">
      <c r="A129" s="1">
        <v>127</v>
      </c>
      <c r="B129" s="1" t="s">
        <v>41</v>
      </c>
      <c r="C129" s="1" t="s">
        <v>354</v>
      </c>
      <c r="D129" s="1" t="s">
        <v>382</v>
      </c>
      <c r="E129" s="1">
        <v>1</v>
      </c>
    </row>
    <row r="130" spans="1:5" x14ac:dyDescent="0.25">
      <c r="A130" s="1">
        <v>128</v>
      </c>
      <c r="B130" s="1" t="s">
        <v>41</v>
      </c>
      <c r="C130" s="1" t="s">
        <v>354</v>
      </c>
      <c r="D130" s="1" t="s">
        <v>383</v>
      </c>
      <c r="E130" s="1">
        <v>1</v>
      </c>
    </row>
    <row r="131" spans="1:5" x14ac:dyDescent="0.25">
      <c r="A131" s="1">
        <v>129</v>
      </c>
      <c r="B131" s="1" t="s">
        <v>41</v>
      </c>
      <c r="C131" s="1" t="s">
        <v>354</v>
      </c>
      <c r="D131" s="1" t="s">
        <v>384</v>
      </c>
      <c r="E131" s="1">
        <v>1</v>
      </c>
    </row>
    <row r="132" spans="1:5" x14ac:dyDescent="0.25">
      <c r="A132" s="1">
        <v>130</v>
      </c>
      <c r="B132" s="1" t="s">
        <v>41</v>
      </c>
      <c r="C132" s="1" t="s">
        <v>354</v>
      </c>
      <c r="D132" s="1" t="s">
        <v>385</v>
      </c>
      <c r="E132" s="1">
        <v>1</v>
      </c>
    </row>
    <row r="133" spans="1:5" x14ac:dyDescent="0.25">
      <c r="A133" s="1">
        <v>131</v>
      </c>
      <c r="B133" s="1" t="s">
        <v>41</v>
      </c>
      <c r="C133" s="1" t="s">
        <v>354</v>
      </c>
      <c r="D133" s="1" t="s">
        <v>386</v>
      </c>
      <c r="E133" s="1">
        <v>1</v>
      </c>
    </row>
    <row r="134" spans="1:5" x14ac:dyDescent="0.25">
      <c r="A134" s="1">
        <v>132</v>
      </c>
      <c r="B134" s="1" t="s">
        <v>41</v>
      </c>
      <c r="C134" s="1" t="s">
        <v>354</v>
      </c>
      <c r="D134" s="1" t="s">
        <v>358</v>
      </c>
      <c r="E134" s="1">
        <v>1</v>
      </c>
    </row>
    <row r="135" spans="1:5" x14ac:dyDescent="0.25">
      <c r="A135" s="1">
        <v>133</v>
      </c>
      <c r="B135" s="1" t="s">
        <v>41</v>
      </c>
      <c r="C135" s="1" t="s">
        <v>354</v>
      </c>
      <c r="D135" s="1" t="s">
        <v>387</v>
      </c>
      <c r="E135" s="1">
        <v>1</v>
      </c>
    </row>
    <row r="136" spans="1:5" x14ac:dyDescent="0.25">
      <c r="A136" s="1">
        <v>134</v>
      </c>
      <c r="B136" s="1" t="s">
        <v>41</v>
      </c>
      <c r="C136" s="1" t="s">
        <v>354</v>
      </c>
      <c r="D136" s="1" t="s">
        <v>388</v>
      </c>
      <c r="E136" s="1">
        <v>1</v>
      </c>
    </row>
    <row r="137" spans="1:5" x14ac:dyDescent="0.25">
      <c r="A137" s="1">
        <v>135</v>
      </c>
      <c r="B137" s="1" t="s">
        <v>41</v>
      </c>
      <c r="C137" s="1" t="s">
        <v>354</v>
      </c>
      <c r="D137" s="1" t="s">
        <v>389</v>
      </c>
      <c r="E137" s="1">
        <v>0</v>
      </c>
    </row>
    <row r="138" spans="1:5" x14ac:dyDescent="0.25">
      <c r="A138" s="1" t="s">
        <v>79</v>
      </c>
      <c r="B138" s="1" t="s">
        <v>18</v>
      </c>
      <c r="C138" s="1" t="s">
        <v>9</v>
      </c>
      <c r="D138" s="1" t="s">
        <v>10</v>
      </c>
      <c r="E138" s="1" t="s">
        <v>80</v>
      </c>
    </row>
    <row r="139" spans="1:5" x14ac:dyDescent="0.25">
      <c r="A139" s="1">
        <v>136</v>
      </c>
      <c r="B139" s="1" t="s">
        <v>26</v>
      </c>
      <c r="C139" s="1" t="s">
        <v>154</v>
      </c>
      <c r="D139" s="1" t="s">
        <v>390</v>
      </c>
      <c r="E139" s="1">
        <v>1</v>
      </c>
    </row>
    <row r="140" spans="1:5" x14ac:dyDescent="0.25">
      <c r="A140" s="1">
        <v>137</v>
      </c>
      <c r="B140" s="1" t="s">
        <v>26</v>
      </c>
      <c r="C140" s="1" t="s">
        <v>154</v>
      </c>
      <c r="D140" s="1" t="s">
        <v>337</v>
      </c>
      <c r="E140" s="1">
        <v>1</v>
      </c>
    </row>
    <row r="141" spans="1:5" x14ac:dyDescent="0.25">
      <c r="A141" s="1">
        <v>138</v>
      </c>
      <c r="B141" s="1" t="s">
        <v>26</v>
      </c>
      <c r="C141" s="1" t="s">
        <v>154</v>
      </c>
      <c r="D141" s="1" t="s">
        <v>391</v>
      </c>
      <c r="E141" s="1">
        <v>1</v>
      </c>
    </row>
    <row r="142" spans="1:5" x14ac:dyDescent="0.25">
      <c r="A142" s="1">
        <v>139</v>
      </c>
      <c r="B142" s="1" t="s">
        <v>26</v>
      </c>
      <c r="C142" s="1" t="s">
        <v>154</v>
      </c>
      <c r="D142" s="1" t="s">
        <v>392</v>
      </c>
      <c r="E142" s="1">
        <v>1</v>
      </c>
    </row>
    <row r="143" spans="1:5" x14ac:dyDescent="0.25">
      <c r="A143" s="1">
        <v>140</v>
      </c>
      <c r="B143" s="1" t="s">
        <v>26</v>
      </c>
      <c r="C143" s="1" t="s">
        <v>154</v>
      </c>
      <c r="D143" s="1" t="s">
        <v>393</v>
      </c>
      <c r="E143" s="1">
        <v>1</v>
      </c>
    </row>
    <row r="144" spans="1:5" x14ac:dyDescent="0.25">
      <c r="A144" s="1">
        <v>141</v>
      </c>
      <c r="B144" s="1" t="s">
        <v>26</v>
      </c>
      <c r="C144" s="1" t="s">
        <v>154</v>
      </c>
      <c r="D144" s="1" t="s">
        <v>394</v>
      </c>
      <c r="E144" s="1">
        <v>1</v>
      </c>
    </row>
    <row r="145" spans="1:5" x14ac:dyDescent="0.25">
      <c r="A145" s="1">
        <v>142</v>
      </c>
      <c r="B145" s="1" t="s">
        <v>26</v>
      </c>
      <c r="C145" s="1" t="s">
        <v>154</v>
      </c>
      <c r="D145" s="1" t="s">
        <v>395</v>
      </c>
      <c r="E145" s="1">
        <v>1</v>
      </c>
    </row>
    <row r="146" spans="1:5" x14ac:dyDescent="0.25">
      <c r="A146" s="1">
        <v>143</v>
      </c>
      <c r="B146" s="1" t="s">
        <v>26</v>
      </c>
      <c r="C146" s="1" t="s">
        <v>154</v>
      </c>
      <c r="D146" s="1" t="s">
        <v>396</v>
      </c>
      <c r="E146" s="1">
        <v>1</v>
      </c>
    </row>
    <row r="147" spans="1:5" x14ac:dyDescent="0.25">
      <c r="A147" s="1">
        <v>144</v>
      </c>
      <c r="B147" s="1" t="s">
        <v>26</v>
      </c>
      <c r="C147" s="1" t="s">
        <v>154</v>
      </c>
      <c r="D147" s="1" t="s">
        <v>397</v>
      </c>
      <c r="E147" s="1">
        <v>1</v>
      </c>
    </row>
    <row r="148" spans="1:5" x14ac:dyDescent="0.25">
      <c r="A148" s="1">
        <v>145</v>
      </c>
      <c r="B148" s="1" t="s">
        <v>26</v>
      </c>
      <c r="C148" s="1" t="s">
        <v>168</v>
      </c>
      <c r="D148" s="1" t="s">
        <v>398</v>
      </c>
      <c r="E148" s="1">
        <v>1</v>
      </c>
    </row>
    <row r="149" spans="1:5" x14ac:dyDescent="0.25">
      <c r="A149" s="1">
        <v>146</v>
      </c>
      <c r="B149" s="1" t="s">
        <v>26</v>
      </c>
      <c r="C149" s="1" t="s">
        <v>168</v>
      </c>
      <c r="D149" s="1" t="s">
        <v>399</v>
      </c>
      <c r="E149" s="1">
        <v>1</v>
      </c>
    </row>
    <row r="150" spans="1:5" x14ac:dyDescent="0.25">
      <c r="A150" s="1">
        <v>147</v>
      </c>
      <c r="B150" s="1" t="s">
        <v>26</v>
      </c>
      <c r="C150" s="1" t="s">
        <v>168</v>
      </c>
      <c r="D150" s="1" t="s">
        <v>400</v>
      </c>
      <c r="E150" s="1">
        <v>1</v>
      </c>
    </row>
    <row r="151" spans="1:5" x14ac:dyDescent="0.25">
      <c r="A151" s="1">
        <v>148</v>
      </c>
      <c r="B151" s="1" t="s">
        <v>26</v>
      </c>
      <c r="C151" s="1" t="s">
        <v>168</v>
      </c>
      <c r="D151" s="1" t="s">
        <v>401</v>
      </c>
      <c r="E151" s="1">
        <v>1</v>
      </c>
    </row>
    <row r="152" spans="1:5" x14ac:dyDescent="0.25">
      <c r="A152" s="1">
        <v>149</v>
      </c>
      <c r="B152" s="1" t="s">
        <v>26</v>
      </c>
      <c r="C152" s="1" t="s">
        <v>165</v>
      </c>
      <c r="D152" s="1" t="s">
        <v>402</v>
      </c>
      <c r="E152" s="1">
        <v>1</v>
      </c>
    </row>
    <row r="153" spans="1:5" x14ac:dyDescent="0.25">
      <c r="A153" s="1">
        <v>150</v>
      </c>
      <c r="B153" s="1" t="s">
        <v>26</v>
      </c>
      <c r="C153" s="1" t="s">
        <v>165</v>
      </c>
      <c r="D153" s="1" t="s">
        <v>403</v>
      </c>
      <c r="E153" s="1">
        <v>1</v>
      </c>
    </row>
    <row r="154" spans="1:5" x14ac:dyDescent="0.25">
      <c r="A154" s="1">
        <v>151</v>
      </c>
      <c r="B154" s="1" t="s">
        <v>26</v>
      </c>
      <c r="C154" s="1" t="s">
        <v>165</v>
      </c>
      <c r="D154" s="1" t="s">
        <v>404</v>
      </c>
      <c r="E154" s="1">
        <v>1</v>
      </c>
    </row>
    <row r="155" spans="1:5" x14ac:dyDescent="0.25">
      <c r="A155" s="1">
        <v>152</v>
      </c>
      <c r="B155" s="1" t="s">
        <v>26</v>
      </c>
      <c r="C155" s="1" t="s">
        <v>165</v>
      </c>
      <c r="D155" s="1" t="s">
        <v>405</v>
      </c>
      <c r="E155" s="1">
        <v>1</v>
      </c>
    </row>
    <row r="156" spans="1:5" x14ac:dyDescent="0.25">
      <c r="A156" s="1">
        <v>153</v>
      </c>
      <c r="B156" s="1" t="s">
        <v>26</v>
      </c>
      <c r="C156" s="1" t="s">
        <v>165</v>
      </c>
      <c r="D156" s="1" t="s">
        <v>406</v>
      </c>
      <c r="E156" s="1">
        <v>1</v>
      </c>
    </row>
    <row r="157" spans="1:5" x14ac:dyDescent="0.25">
      <c r="A157" s="1">
        <v>154</v>
      </c>
      <c r="B157" s="1" t="s">
        <v>26</v>
      </c>
      <c r="C157" s="1" t="s">
        <v>165</v>
      </c>
      <c r="D157" s="1" t="s">
        <v>407</v>
      </c>
      <c r="E157" s="1">
        <v>1</v>
      </c>
    </row>
    <row r="158" spans="1:5" x14ac:dyDescent="0.25">
      <c r="A158" s="1">
        <v>155</v>
      </c>
      <c r="B158" s="1" t="s">
        <v>26</v>
      </c>
      <c r="C158" s="1" t="s">
        <v>165</v>
      </c>
      <c r="D158" s="1" t="s">
        <v>408</v>
      </c>
      <c r="E158" s="1">
        <v>1</v>
      </c>
    </row>
    <row r="159" spans="1:5" x14ac:dyDescent="0.25">
      <c r="A159" s="1">
        <v>156</v>
      </c>
      <c r="B159" s="1" t="s">
        <v>26</v>
      </c>
      <c r="C159" s="1" t="s">
        <v>165</v>
      </c>
      <c r="D159" s="1" t="s">
        <v>409</v>
      </c>
      <c r="E159" s="1">
        <v>1</v>
      </c>
    </row>
    <row r="160" spans="1:5" x14ac:dyDescent="0.25">
      <c r="A160" s="1">
        <v>157</v>
      </c>
      <c r="B160" s="1" t="s">
        <v>26</v>
      </c>
      <c r="C160" s="1" t="s">
        <v>165</v>
      </c>
      <c r="D160" s="1" t="s">
        <v>410</v>
      </c>
      <c r="E160" s="1">
        <v>1</v>
      </c>
    </row>
    <row r="161" spans="1:5" x14ac:dyDescent="0.25">
      <c r="A161" s="1">
        <v>158</v>
      </c>
      <c r="B161" s="1" t="s">
        <v>26</v>
      </c>
      <c r="C161" s="1" t="s">
        <v>165</v>
      </c>
      <c r="D161" s="1" t="s">
        <v>411</v>
      </c>
      <c r="E161" s="1">
        <v>1</v>
      </c>
    </row>
    <row r="162" spans="1:5" x14ac:dyDescent="0.25">
      <c r="A162" s="1">
        <v>159</v>
      </c>
      <c r="B162" s="1" t="s">
        <v>26</v>
      </c>
      <c r="C162" s="1" t="s">
        <v>165</v>
      </c>
      <c r="D162" s="1" t="s">
        <v>412</v>
      </c>
      <c r="E162" s="1">
        <v>1</v>
      </c>
    </row>
    <row r="163" spans="1:5" x14ac:dyDescent="0.25">
      <c r="A163" s="1">
        <v>160</v>
      </c>
      <c r="B163" s="1" t="s">
        <v>26</v>
      </c>
      <c r="C163" s="1" t="s">
        <v>165</v>
      </c>
      <c r="D163" s="1" t="s">
        <v>413</v>
      </c>
      <c r="E163" s="1">
        <v>1</v>
      </c>
    </row>
    <row r="164" spans="1:5" x14ac:dyDescent="0.25">
      <c r="A164" s="1">
        <v>161</v>
      </c>
      <c r="B164" s="1" t="s">
        <v>26</v>
      </c>
      <c r="C164" s="1" t="s">
        <v>165</v>
      </c>
      <c r="D164" s="1" t="s">
        <v>414</v>
      </c>
      <c r="E164" s="1">
        <v>1</v>
      </c>
    </row>
    <row r="165" spans="1:5" x14ac:dyDescent="0.25">
      <c r="A165" s="1">
        <v>162</v>
      </c>
      <c r="B165" s="1" t="s">
        <v>26</v>
      </c>
      <c r="C165" s="1" t="s">
        <v>165</v>
      </c>
      <c r="D165" s="1" t="s">
        <v>415</v>
      </c>
      <c r="E165" s="1">
        <v>1</v>
      </c>
    </row>
    <row r="166" spans="1:5" x14ac:dyDescent="0.25">
      <c r="A166" s="1">
        <v>163</v>
      </c>
      <c r="B166" s="1" t="s">
        <v>26</v>
      </c>
      <c r="C166" s="1" t="s">
        <v>165</v>
      </c>
      <c r="D166" s="1" t="s">
        <v>416</v>
      </c>
      <c r="E166" s="1">
        <v>1</v>
      </c>
    </row>
    <row r="167" spans="1:5" x14ac:dyDescent="0.25">
      <c r="A167" s="1">
        <v>164</v>
      </c>
      <c r="B167" s="1" t="s">
        <v>26</v>
      </c>
      <c r="C167" s="1" t="s">
        <v>165</v>
      </c>
      <c r="D167" s="1" t="s">
        <v>417</v>
      </c>
      <c r="E167" s="1">
        <v>1</v>
      </c>
    </row>
    <row r="168" spans="1:5" x14ac:dyDescent="0.25">
      <c r="A168" s="1">
        <v>165</v>
      </c>
      <c r="B168" s="1" t="s">
        <v>26</v>
      </c>
      <c r="C168" s="1" t="s">
        <v>165</v>
      </c>
      <c r="D168" s="1" t="s">
        <v>418</v>
      </c>
      <c r="E168" s="1">
        <v>1</v>
      </c>
    </row>
    <row r="169" spans="1:5" x14ac:dyDescent="0.25">
      <c r="A169" s="1">
        <v>166</v>
      </c>
      <c r="B169" s="1" t="s">
        <v>26</v>
      </c>
      <c r="C169" s="1" t="s">
        <v>165</v>
      </c>
      <c r="D169" s="1" t="s">
        <v>419</v>
      </c>
      <c r="E169" s="1">
        <v>1</v>
      </c>
    </row>
    <row r="170" spans="1:5" x14ac:dyDescent="0.25">
      <c r="A170" s="1">
        <v>167</v>
      </c>
      <c r="B170" s="1" t="s">
        <v>26</v>
      </c>
      <c r="C170" s="1" t="s">
        <v>165</v>
      </c>
      <c r="D170" s="1" t="s">
        <v>420</v>
      </c>
      <c r="E170" s="1">
        <v>1</v>
      </c>
    </row>
    <row r="171" spans="1:5" x14ac:dyDescent="0.25">
      <c r="A171" s="1">
        <v>168</v>
      </c>
      <c r="B171" s="1" t="s">
        <v>26</v>
      </c>
      <c r="C171" s="1" t="s">
        <v>165</v>
      </c>
      <c r="D171" s="1" t="s">
        <v>421</v>
      </c>
      <c r="E171" s="1">
        <v>1</v>
      </c>
    </row>
    <row r="172" spans="1:5" x14ac:dyDescent="0.25">
      <c r="A172" s="1">
        <v>169</v>
      </c>
      <c r="B172" s="1" t="s">
        <v>26</v>
      </c>
      <c r="C172" s="1" t="s">
        <v>148</v>
      </c>
      <c r="D172" s="1" t="s">
        <v>422</v>
      </c>
      <c r="E172" s="1">
        <v>1</v>
      </c>
    </row>
    <row r="173" spans="1:5" x14ac:dyDescent="0.25">
      <c r="A173" s="1">
        <v>170</v>
      </c>
      <c r="B173" s="1" t="s">
        <v>26</v>
      </c>
      <c r="C173" s="1" t="s">
        <v>148</v>
      </c>
      <c r="D173" s="1" t="s">
        <v>423</v>
      </c>
      <c r="E173" s="1">
        <v>1</v>
      </c>
    </row>
    <row r="174" spans="1:5" x14ac:dyDescent="0.25">
      <c r="A174" s="1">
        <v>171</v>
      </c>
      <c r="B174" s="1" t="s">
        <v>26</v>
      </c>
      <c r="C174" s="1" t="s">
        <v>148</v>
      </c>
      <c r="D174" s="1" t="s">
        <v>424</v>
      </c>
      <c r="E174" s="1">
        <v>1</v>
      </c>
    </row>
    <row r="175" spans="1:5" x14ac:dyDescent="0.25">
      <c r="A175" s="1">
        <v>172</v>
      </c>
      <c r="B175" s="1" t="s">
        <v>26</v>
      </c>
      <c r="C175" s="1" t="s">
        <v>148</v>
      </c>
      <c r="D175" s="1" t="s">
        <v>425</v>
      </c>
      <c r="E175" s="1">
        <v>1</v>
      </c>
    </row>
    <row r="176" spans="1:5" x14ac:dyDescent="0.25">
      <c r="A176" s="1">
        <v>173</v>
      </c>
      <c r="B176" s="1" t="s">
        <v>26</v>
      </c>
      <c r="C176" s="1" t="s">
        <v>148</v>
      </c>
      <c r="D176" s="1" t="s">
        <v>426</v>
      </c>
      <c r="E176" s="1">
        <v>1</v>
      </c>
    </row>
    <row r="177" spans="1:5" x14ac:dyDescent="0.25">
      <c r="A177" s="1">
        <v>174</v>
      </c>
      <c r="B177" s="1" t="s">
        <v>26</v>
      </c>
      <c r="C177" s="1" t="s">
        <v>148</v>
      </c>
      <c r="D177" s="1" t="s">
        <v>427</v>
      </c>
      <c r="E177" s="1">
        <v>1</v>
      </c>
    </row>
    <row r="178" spans="1:5" x14ac:dyDescent="0.25">
      <c r="A178" s="1">
        <v>175</v>
      </c>
      <c r="B178" s="1" t="s">
        <v>26</v>
      </c>
      <c r="C178" s="1" t="s">
        <v>148</v>
      </c>
      <c r="D178" s="1" t="s">
        <v>428</v>
      </c>
      <c r="E178" s="1">
        <v>1</v>
      </c>
    </row>
    <row r="179" spans="1:5" x14ac:dyDescent="0.25">
      <c r="A179" s="1">
        <v>176</v>
      </c>
      <c r="B179" s="1" t="s">
        <v>26</v>
      </c>
      <c r="C179" s="1" t="s">
        <v>148</v>
      </c>
      <c r="D179" s="1" t="s">
        <v>429</v>
      </c>
      <c r="E179" s="1">
        <v>1</v>
      </c>
    </row>
    <row r="180" spans="1:5" x14ac:dyDescent="0.25">
      <c r="A180" s="1">
        <v>177</v>
      </c>
      <c r="B180" s="1" t="s">
        <v>26</v>
      </c>
      <c r="C180" s="1" t="s">
        <v>148</v>
      </c>
      <c r="D180" s="1" t="s">
        <v>394</v>
      </c>
      <c r="E180" s="1">
        <v>1</v>
      </c>
    </row>
    <row r="181" spans="1:5" x14ac:dyDescent="0.25">
      <c r="A181" s="1">
        <v>178</v>
      </c>
      <c r="B181" s="1" t="s">
        <v>26</v>
      </c>
      <c r="C181" s="1" t="s">
        <v>148</v>
      </c>
      <c r="D181" s="1" t="s">
        <v>430</v>
      </c>
      <c r="E181" s="1">
        <v>1</v>
      </c>
    </row>
    <row r="182" spans="1:5" x14ac:dyDescent="0.25">
      <c r="A182" s="1">
        <v>179</v>
      </c>
      <c r="B182" s="1" t="s">
        <v>26</v>
      </c>
      <c r="C182" s="1" t="s">
        <v>148</v>
      </c>
      <c r="D182" s="1" t="s">
        <v>431</v>
      </c>
      <c r="E182" s="1">
        <v>1</v>
      </c>
    </row>
    <row r="183" spans="1:5" x14ac:dyDescent="0.25">
      <c r="A183" s="1">
        <v>180</v>
      </c>
      <c r="B183" s="1" t="s">
        <v>26</v>
      </c>
      <c r="C183" s="1" t="s">
        <v>148</v>
      </c>
      <c r="D183" s="1" t="s">
        <v>432</v>
      </c>
      <c r="E183" s="1">
        <v>1</v>
      </c>
    </row>
    <row r="184" spans="1:5" x14ac:dyDescent="0.25">
      <c r="A184" s="1">
        <v>181</v>
      </c>
      <c r="B184" s="1" t="s">
        <v>26</v>
      </c>
      <c r="C184" s="1" t="s">
        <v>159</v>
      </c>
      <c r="D184" s="1" t="s">
        <v>433</v>
      </c>
      <c r="E184" s="1">
        <v>1</v>
      </c>
    </row>
    <row r="185" spans="1:5" x14ac:dyDescent="0.25">
      <c r="A185" s="1">
        <v>182</v>
      </c>
      <c r="B185" s="1" t="s">
        <v>26</v>
      </c>
      <c r="C185" s="1" t="s">
        <v>159</v>
      </c>
      <c r="D185" s="1" t="s">
        <v>434</v>
      </c>
      <c r="E185" s="1">
        <v>1</v>
      </c>
    </row>
    <row r="186" spans="1:5" x14ac:dyDescent="0.25">
      <c r="A186" s="1">
        <v>183</v>
      </c>
      <c r="B186" s="1" t="s">
        <v>26</v>
      </c>
      <c r="C186" s="1" t="s">
        <v>159</v>
      </c>
      <c r="D186" s="1" t="s">
        <v>435</v>
      </c>
      <c r="E186" s="1">
        <v>1</v>
      </c>
    </row>
    <row r="187" spans="1:5" x14ac:dyDescent="0.25">
      <c r="A187" s="1">
        <v>184</v>
      </c>
      <c r="B187" s="1" t="s">
        <v>26</v>
      </c>
      <c r="C187" s="1" t="s">
        <v>159</v>
      </c>
      <c r="D187" s="1" t="s">
        <v>436</v>
      </c>
      <c r="E187" s="1">
        <v>1</v>
      </c>
    </row>
    <row r="188" spans="1:5" x14ac:dyDescent="0.25">
      <c r="A188" s="1">
        <v>185</v>
      </c>
      <c r="B188" s="1" t="s">
        <v>26</v>
      </c>
      <c r="C188" s="1" t="s">
        <v>159</v>
      </c>
      <c r="D188" s="1" t="s">
        <v>437</v>
      </c>
      <c r="E188" s="1">
        <v>0</v>
      </c>
    </row>
    <row r="189" spans="1:5" x14ac:dyDescent="0.25">
      <c r="A189" s="1" t="s">
        <v>79</v>
      </c>
      <c r="B189" s="1" t="s">
        <v>18</v>
      </c>
      <c r="C189" s="1" t="s">
        <v>9</v>
      </c>
      <c r="D189" s="1" t="s">
        <v>10</v>
      </c>
      <c r="E189" s="1" t="s">
        <v>80</v>
      </c>
    </row>
    <row r="190" spans="1:5" x14ac:dyDescent="0.25">
      <c r="A190" s="1">
        <v>186</v>
      </c>
      <c r="B190" s="1" t="s">
        <v>36</v>
      </c>
      <c r="C190" s="1" t="s">
        <v>302</v>
      </c>
      <c r="D190" s="1" t="s">
        <v>438</v>
      </c>
      <c r="E190" s="1">
        <v>1</v>
      </c>
    </row>
    <row r="191" spans="1:5" x14ac:dyDescent="0.25">
      <c r="A191" s="1">
        <v>187</v>
      </c>
      <c r="B191" s="1" t="s">
        <v>36</v>
      </c>
      <c r="C191" s="1" t="s">
        <v>302</v>
      </c>
      <c r="D191" s="1" t="s">
        <v>439</v>
      </c>
      <c r="E191" s="1">
        <v>1</v>
      </c>
    </row>
    <row r="192" spans="1:5" x14ac:dyDescent="0.25">
      <c r="A192" s="1">
        <v>188</v>
      </c>
      <c r="B192" s="1" t="s">
        <v>36</v>
      </c>
      <c r="C192" s="1" t="s">
        <v>302</v>
      </c>
      <c r="D192" s="1" t="s">
        <v>440</v>
      </c>
      <c r="E192" s="1">
        <v>1</v>
      </c>
    </row>
    <row r="193" spans="1:5" x14ac:dyDescent="0.25">
      <c r="A193" s="1">
        <v>189</v>
      </c>
      <c r="B193" s="1" t="s">
        <v>36</v>
      </c>
      <c r="C193" s="1" t="s">
        <v>302</v>
      </c>
      <c r="D193" s="1" t="s">
        <v>441</v>
      </c>
      <c r="E193" s="1">
        <v>1</v>
      </c>
    </row>
    <row r="194" spans="1:5" x14ac:dyDescent="0.25">
      <c r="A194" s="1">
        <v>190</v>
      </c>
      <c r="B194" s="1" t="s">
        <v>36</v>
      </c>
      <c r="C194" s="1" t="s">
        <v>302</v>
      </c>
      <c r="D194" s="1" t="s">
        <v>442</v>
      </c>
      <c r="E194" s="1">
        <v>1</v>
      </c>
    </row>
    <row r="195" spans="1:5" x14ac:dyDescent="0.25">
      <c r="A195" s="1">
        <v>191</v>
      </c>
      <c r="B195" s="1" t="s">
        <v>36</v>
      </c>
      <c r="C195" s="1" t="s">
        <v>302</v>
      </c>
      <c r="D195" s="1" t="s">
        <v>443</v>
      </c>
      <c r="E195" s="1">
        <v>1</v>
      </c>
    </row>
    <row r="196" spans="1:5" x14ac:dyDescent="0.25">
      <c r="A196" s="1">
        <v>192</v>
      </c>
      <c r="B196" s="1" t="s">
        <v>36</v>
      </c>
      <c r="C196" s="1" t="s">
        <v>296</v>
      </c>
      <c r="D196" s="1" t="s">
        <v>444</v>
      </c>
      <c r="E196" s="1">
        <v>1</v>
      </c>
    </row>
    <row r="197" spans="1:5" x14ac:dyDescent="0.25">
      <c r="A197" s="1">
        <v>193</v>
      </c>
      <c r="B197" s="1" t="s">
        <v>36</v>
      </c>
      <c r="C197" s="1" t="s">
        <v>296</v>
      </c>
      <c r="D197" s="1" t="s">
        <v>445</v>
      </c>
      <c r="E197" s="1">
        <v>1</v>
      </c>
    </row>
    <row r="198" spans="1:5" x14ac:dyDescent="0.25">
      <c r="A198" s="1">
        <v>194</v>
      </c>
      <c r="B198" s="1" t="s">
        <v>36</v>
      </c>
      <c r="C198" s="1" t="s">
        <v>296</v>
      </c>
      <c r="D198" s="1" t="s">
        <v>446</v>
      </c>
      <c r="E198" s="1">
        <v>1</v>
      </c>
    </row>
    <row r="199" spans="1:5" x14ac:dyDescent="0.25">
      <c r="A199" s="1">
        <v>195</v>
      </c>
      <c r="B199" s="1" t="s">
        <v>36</v>
      </c>
      <c r="C199" s="1" t="s">
        <v>296</v>
      </c>
      <c r="D199" s="1" t="s">
        <v>447</v>
      </c>
      <c r="E199" s="1">
        <v>1</v>
      </c>
    </row>
    <row r="200" spans="1:5" x14ac:dyDescent="0.25">
      <c r="A200" s="1">
        <v>196</v>
      </c>
      <c r="B200" s="1" t="s">
        <v>36</v>
      </c>
      <c r="C200" s="1" t="s">
        <v>296</v>
      </c>
      <c r="D200" s="1" t="s">
        <v>448</v>
      </c>
      <c r="E200" s="1">
        <v>1</v>
      </c>
    </row>
    <row r="201" spans="1:5" x14ac:dyDescent="0.25">
      <c r="A201" s="1">
        <v>197</v>
      </c>
      <c r="B201" s="1" t="s">
        <v>36</v>
      </c>
      <c r="C201" s="1" t="s">
        <v>294</v>
      </c>
      <c r="D201" s="1" t="s">
        <v>449</v>
      </c>
      <c r="E201" s="1">
        <v>1</v>
      </c>
    </row>
    <row r="202" spans="1:5" x14ac:dyDescent="0.25">
      <c r="A202" s="1">
        <v>198</v>
      </c>
      <c r="B202" s="1" t="s">
        <v>36</v>
      </c>
      <c r="C202" s="1" t="s">
        <v>294</v>
      </c>
      <c r="D202" s="1" t="s">
        <v>450</v>
      </c>
      <c r="E202" s="1">
        <v>1</v>
      </c>
    </row>
    <row r="203" spans="1:5" x14ac:dyDescent="0.25">
      <c r="A203" s="1">
        <v>199</v>
      </c>
      <c r="B203" s="1" t="s">
        <v>36</v>
      </c>
      <c r="C203" s="1" t="s">
        <v>294</v>
      </c>
      <c r="D203" s="1" t="s">
        <v>451</v>
      </c>
      <c r="E203" s="1">
        <v>1</v>
      </c>
    </row>
    <row r="204" spans="1:5" x14ac:dyDescent="0.25">
      <c r="A204" s="1">
        <v>200</v>
      </c>
      <c r="B204" s="1" t="s">
        <v>36</v>
      </c>
      <c r="C204" s="1" t="s">
        <v>294</v>
      </c>
      <c r="D204" s="1" t="s">
        <v>452</v>
      </c>
      <c r="E204" s="1">
        <v>1</v>
      </c>
    </row>
    <row r="205" spans="1:5" x14ac:dyDescent="0.25">
      <c r="A205" s="1">
        <v>201</v>
      </c>
      <c r="B205" s="1" t="s">
        <v>36</v>
      </c>
      <c r="C205" s="1" t="s">
        <v>294</v>
      </c>
      <c r="D205" s="1" t="s">
        <v>453</v>
      </c>
      <c r="E205" s="1">
        <v>1</v>
      </c>
    </row>
    <row r="206" spans="1:5" x14ac:dyDescent="0.25">
      <c r="A206" s="1">
        <v>202</v>
      </c>
      <c r="B206" s="1" t="s">
        <v>36</v>
      </c>
      <c r="C206" s="1" t="s">
        <v>298</v>
      </c>
      <c r="D206" s="1" t="s">
        <v>298</v>
      </c>
      <c r="E206" s="1">
        <v>1</v>
      </c>
    </row>
    <row r="207" spans="1:5" x14ac:dyDescent="0.25">
      <c r="A207" s="1">
        <v>203</v>
      </c>
      <c r="B207" s="1" t="s">
        <v>36</v>
      </c>
      <c r="C207" s="1" t="s">
        <v>298</v>
      </c>
      <c r="D207" s="1" t="s">
        <v>454</v>
      </c>
      <c r="E207" s="1">
        <v>1</v>
      </c>
    </row>
    <row r="208" spans="1:5" x14ac:dyDescent="0.25">
      <c r="A208" s="1">
        <v>204</v>
      </c>
      <c r="B208" s="1" t="s">
        <v>36</v>
      </c>
      <c r="C208" s="1" t="s">
        <v>300</v>
      </c>
      <c r="D208" s="1" t="s">
        <v>455</v>
      </c>
      <c r="E208" s="1">
        <v>1</v>
      </c>
    </row>
    <row r="209" spans="1:5" x14ac:dyDescent="0.25">
      <c r="A209" s="1">
        <v>205</v>
      </c>
      <c r="B209" s="1" t="s">
        <v>36</v>
      </c>
      <c r="C209" s="1" t="s">
        <v>300</v>
      </c>
      <c r="D209" s="1" t="s">
        <v>456</v>
      </c>
      <c r="E209" s="1">
        <v>1</v>
      </c>
    </row>
    <row r="210" spans="1:5" x14ac:dyDescent="0.25">
      <c r="A210" s="1">
        <v>206</v>
      </c>
      <c r="B210" s="1" t="s">
        <v>36</v>
      </c>
      <c r="C210" s="1" t="s">
        <v>300</v>
      </c>
      <c r="D210" s="1" t="s">
        <v>457</v>
      </c>
      <c r="E210" s="1">
        <v>1</v>
      </c>
    </row>
    <row r="211" spans="1:5" x14ac:dyDescent="0.25">
      <c r="A211" s="1">
        <v>207</v>
      </c>
      <c r="B211" s="1" t="s">
        <v>36</v>
      </c>
      <c r="C211" s="1" t="s">
        <v>300</v>
      </c>
      <c r="D211" s="1" t="s">
        <v>458</v>
      </c>
      <c r="E211" s="1">
        <v>1</v>
      </c>
    </row>
    <row r="212" spans="1:5" x14ac:dyDescent="0.25">
      <c r="A212" s="1">
        <v>208</v>
      </c>
      <c r="B212" s="1" t="s">
        <v>36</v>
      </c>
      <c r="C212" s="1" t="s">
        <v>300</v>
      </c>
      <c r="D212" s="1" t="s">
        <v>459</v>
      </c>
      <c r="E212" s="1">
        <v>1</v>
      </c>
    </row>
    <row r="213" spans="1:5" x14ac:dyDescent="0.25">
      <c r="A213" s="1">
        <v>209</v>
      </c>
      <c r="B213" s="1" t="s">
        <v>36</v>
      </c>
      <c r="C213" s="1" t="s">
        <v>300</v>
      </c>
      <c r="D213" s="1" t="s">
        <v>460</v>
      </c>
      <c r="E213" s="1">
        <v>1</v>
      </c>
    </row>
    <row r="214" spans="1:5" x14ac:dyDescent="0.25">
      <c r="A214" s="1">
        <v>210</v>
      </c>
      <c r="B214" s="1" t="s">
        <v>36</v>
      </c>
      <c r="C214" s="1" t="s">
        <v>300</v>
      </c>
      <c r="D214" s="1" t="s">
        <v>461</v>
      </c>
      <c r="E214" s="1">
        <v>1</v>
      </c>
    </row>
    <row r="215" spans="1:5" x14ac:dyDescent="0.25">
      <c r="A215" s="1">
        <v>211</v>
      </c>
      <c r="B215" s="1" t="s">
        <v>36</v>
      </c>
      <c r="C215" s="1" t="s">
        <v>300</v>
      </c>
      <c r="D215" s="1" t="s">
        <v>462</v>
      </c>
      <c r="E215" s="1">
        <v>1</v>
      </c>
    </row>
    <row r="216" spans="1:5" x14ac:dyDescent="0.25">
      <c r="A216" s="1">
        <v>212</v>
      </c>
      <c r="B216" s="1" t="s">
        <v>36</v>
      </c>
      <c r="C216" s="1" t="s">
        <v>300</v>
      </c>
      <c r="D216" s="1" t="s">
        <v>463</v>
      </c>
      <c r="E216" s="1">
        <v>1</v>
      </c>
    </row>
    <row r="217" spans="1:5" x14ac:dyDescent="0.25">
      <c r="A217" s="1">
        <v>213</v>
      </c>
      <c r="B217" s="1" t="s">
        <v>36</v>
      </c>
      <c r="C217" s="1" t="s">
        <v>300</v>
      </c>
      <c r="D217" s="1" t="s">
        <v>464</v>
      </c>
      <c r="E217" s="1">
        <v>1</v>
      </c>
    </row>
    <row r="218" spans="1:5" x14ac:dyDescent="0.25">
      <c r="A218" s="1">
        <v>214</v>
      </c>
      <c r="B218" s="1" t="s">
        <v>36</v>
      </c>
      <c r="C218" s="1" t="s">
        <v>300</v>
      </c>
      <c r="D218" s="1" t="s">
        <v>465</v>
      </c>
      <c r="E218" s="1">
        <v>1</v>
      </c>
    </row>
    <row r="219" spans="1:5" x14ac:dyDescent="0.25">
      <c r="A219" s="1">
        <v>215</v>
      </c>
      <c r="B219" s="1" t="s">
        <v>36</v>
      </c>
      <c r="C219" s="1" t="s">
        <v>300</v>
      </c>
      <c r="D219" s="1" t="s">
        <v>466</v>
      </c>
      <c r="E219" s="1">
        <v>1</v>
      </c>
    </row>
    <row r="220" spans="1:5" x14ac:dyDescent="0.25">
      <c r="A220" s="1">
        <v>216</v>
      </c>
      <c r="B220" s="1" t="s">
        <v>36</v>
      </c>
      <c r="C220" s="1" t="s">
        <v>300</v>
      </c>
      <c r="D220" s="1" t="s">
        <v>467</v>
      </c>
      <c r="E220" s="1">
        <v>1</v>
      </c>
    </row>
    <row r="221" spans="1:5" x14ac:dyDescent="0.25">
      <c r="A221" s="1">
        <v>217</v>
      </c>
      <c r="B221" s="1" t="s">
        <v>36</v>
      </c>
      <c r="C221" s="1" t="s">
        <v>300</v>
      </c>
      <c r="D221" s="1" t="s">
        <v>468</v>
      </c>
      <c r="E221" s="1">
        <v>1</v>
      </c>
    </row>
    <row r="222" spans="1:5" x14ac:dyDescent="0.25">
      <c r="A222" s="1">
        <v>218</v>
      </c>
      <c r="B222" s="1" t="s">
        <v>36</v>
      </c>
      <c r="C222" s="1" t="s">
        <v>300</v>
      </c>
      <c r="D222" s="1" t="s">
        <v>469</v>
      </c>
      <c r="E222" s="1">
        <v>1</v>
      </c>
    </row>
    <row r="223" spans="1:5" x14ac:dyDescent="0.25">
      <c r="A223" s="1">
        <v>219</v>
      </c>
      <c r="B223" s="1" t="s">
        <v>36</v>
      </c>
      <c r="C223" s="1" t="s">
        <v>300</v>
      </c>
      <c r="D223" s="1" t="s">
        <v>470</v>
      </c>
      <c r="E223" s="1">
        <v>1</v>
      </c>
    </row>
    <row r="224" spans="1:5" x14ac:dyDescent="0.25">
      <c r="A224" s="1">
        <v>220</v>
      </c>
      <c r="B224" s="1" t="s">
        <v>36</v>
      </c>
      <c r="C224" s="1" t="s">
        <v>300</v>
      </c>
      <c r="D224" s="1" t="s">
        <v>471</v>
      </c>
      <c r="E224" s="1">
        <v>1</v>
      </c>
    </row>
    <row r="225" spans="1:5" x14ac:dyDescent="0.25">
      <c r="A225" s="1">
        <v>221</v>
      </c>
      <c r="B225" s="1" t="s">
        <v>36</v>
      </c>
      <c r="C225" s="1" t="s">
        <v>300</v>
      </c>
      <c r="D225" s="1" t="s">
        <v>472</v>
      </c>
      <c r="E225" s="1">
        <v>1</v>
      </c>
    </row>
    <row r="226" spans="1:5" x14ac:dyDescent="0.25">
      <c r="A226" s="1">
        <v>222</v>
      </c>
      <c r="B226" s="1" t="s">
        <v>36</v>
      </c>
      <c r="C226" s="1" t="s">
        <v>300</v>
      </c>
      <c r="D226" s="1" t="s">
        <v>473</v>
      </c>
      <c r="E226" s="1">
        <v>1</v>
      </c>
    </row>
    <row r="227" spans="1:5" x14ac:dyDescent="0.25">
      <c r="A227" s="1">
        <v>223</v>
      </c>
      <c r="B227" s="1" t="s">
        <v>36</v>
      </c>
      <c r="C227" s="1" t="s">
        <v>300</v>
      </c>
      <c r="D227" s="1" t="s">
        <v>474</v>
      </c>
      <c r="E227" s="1">
        <v>0</v>
      </c>
    </row>
    <row r="228" spans="1:5" x14ac:dyDescent="0.25">
      <c r="A228" s="1" t="s">
        <v>79</v>
      </c>
      <c r="B228" s="1" t="s">
        <v>18</v>
      </c>
      <c r="C228" s="1" t="s">
        <v>9</v>
      </c>
      <c r="D228" s="1" t="s">
        <v>10</v>
      </c>
      <c r="E228" s="1" t="s">
        <v>80</v>
      </c>
    </row>
    <row r="229" spans="1:5" x14ac:dyDescent="0.25">
      <c r="A229" s="1">
        <v>224</v>
      </c>
      <c r="B229" s="1" t="s">
        <v>101</v>
      </c>
      <c r="C229" s="1" t="s">
        <v>290</v>
      </c>
      <c r="D229" s="1" t="s">
        <v>475</v>
      </c>
      <c r="E229" s="1">
        <v>1</v>
      </c>
    </row>
    <row r="230" spans="1:5" x14ac:dyDescent="0.25">
      <c r="A230" s="1">
        <v>225</v>
      </c>
      <c r="B230" s="1" t="s">
        <v>101</v>
      </c>
      <c r="C230" s="1" t="s">
        <v>290</v>
      </c>
      <c r="D230" s="1" t="s">
        <v>476</v>
      </c>
      <c r="E230" s="1">
        <v>1</v>
      </c>
    </row>
    <row r="231" spans="1:5" x14ac:dyDescent="0.25">
      <c r="A231" s="1">
        <v>226</v>
      </c>
      <c r="B231" s="1" t="s">
        <v>101</v>
      </c>
      <c r="C231" s="1" t="s">
        <v>290</v>
      </c>
      <c r="D231" s="1" t="s">
        <v>477</v>
      </c>
      <c r="E231" s="1">
        <v>1</v>
      </c>
    </row>
    <row r="232" spans="1:5" x14ac:dyDescent="0.25">
      <c r="A232" s="1">
        <v>227</v>
      </c>
      <c r="B232" s="1" t="s">
        <v>101</v>
      </c>
      <c r="C232" s="1" t="s">
        <v>290</v>
      </c>
      <c r="D232" s="1" t="s">
        <v>478</v>
      </c>
      <c r="E232" s="1">
        <v>1</v>
      </c>
    </row>
    <row r="233" spans="1:5" x14ac:dyDescent="0.25">
      <c r="A233" s="1">
        <v>228</v>
      </c>
      <c r="B233" s="1" t="s">
        <v>101</v>
      </c>
      <c r="C233" s="1" t="s">
        <v>290</v>
      </c>
      <c r="D233" s="1" t="s">
        <v>479</v>
      </c>
      <c r="E233" s="1">
        <v>1</v>
      </c>
    </row>
    <row r="234" spans="1:5" x14ac:dyDescent="0.25">
      <c r="A234" s="1">
        <v>229</v>
      </c>
      <c r="B234" s="1" t="s">
        <v>101</v>
      </c>
      <c r="C234" s="1" t="s">
        <v>290</v>
      </c>
      <c r="D234" s="1" t="s">
        <v>480</v>
      </c>
      <c r="E234" s="1">
        <v>1</v>
      </c>
    </row>
    <row r="235" spans="1:5" x14ac:dyDescent="0.25">
      <c r="A235" s="1">
        <v>230</v>
      </c>
      <c r="B235" s="1" t="s">
        <v>101</v>
      </c>
      <c r="C235" s="1" t="s">
        <v>290</v>
      </c>
      <c r="D235" s="1" t="s">
        <v>481</v>
      </c>
      <c r="E235" s="1">
        <v>1</v>
      </c>
    </row>
    <row r="236" spans="1:5" x14ac:dyDescent="0.25">
      <c r="A236" s="1">
        <v>231</v>
      </c>
      <c r="B236" s="1" t="s">
        <v>101</v>
      </c>
      <c r="C236" s="1" t="s">
        <v>290</v>
      </c>
      <c r="D236" s="1" t="s">
        <v>482</v>
      </c>
      <c r="E236" s="1">
        <v>1</v>
      </c>
    </row>
    <row r="237" spans="1:5" x14ac:dyDescent="0.25">
      <c r="A237" s="1">
        <v>232</v>
      </c>
      <c r="B237" s="1" t="s">
        <v>101</v>
      </c>
      <c r="C237" s="1" t="s">
        <v>290</v>
      </c>
      <c r="D237" s="1" t="s">
        <v>483</v>
      </c>
      <c r="E237" s="1">
        <v>1</v>
      </c>
    </row>
    <row r="238" spans="1:5" x14ac:dyDescent="0.25">
      <c r="A238" s="1">
        <v>233</v>
      </c>
      <c r="B238" s="1" t="s">
        <v>101</v>
      </c>
      <c r="C238" s="1" t="s">
        <v>290</v>
      </c>
      <c r="D238" s="1" t="s">
        <v>484</v>
      </c>
      <c r="E238" s="1">
        <v>1</v>
      </c>
    </row>
    <row r="239" spans="1:5" x14ac:dyDescent="0.25">
      <c r="A239" s="1">
        <v>234</v>
      </c>
      <c r="B239" s="1" t="s">
        <v>101</v>
      </c>
      <c r="C239" s="1" t="s">
        <v>290</v>
      </c>
      <c r="D239" s="1" t="s">
        <v>485</v>
      </c>
      <c r="E239" s="1">
        <v>1</v>
      </c>
    </row>
    <row r="240" spans="1:5" x14ac:dyDescent="0.25">
      <c r="A240" s="1">
        <v>235</v>
      </c>
      <c r="B240" s="1" t="s">
        <v>101</v>
      </c>
      <c r="C240" s="1" t="s">
        <v>290</v>
      </c>
      <c r="D240" s="1" t="s">
        <v>486</v>
      </c>
      <c r="E240" s="1">
        <v>1</v>
      </c>
    </row>
    <row r="241" spans="1:5" x14ac:dyDescent="0.25">
      <c r="A241" s="1">
        <v>236</v>
      </c>
      <c r="B241" s="1" t="s">
        <v>101</v>
      </c>
      <c r="C241" s="1" t="s">
        <v>290</v>
      </c>
      <c r="D241" s="1" t="s">
        <v>487</v>
      </c>
      <c r="E241" s="1">
        <v>1</v>
      </c>
    </row>
    <row r="242" spans="1:5" x14ac:dyDescent="0.25">
      <c r="A242" s="1">
        <v>237</v>
      </c>
      <c r="B242" s="1" t="s">
        <v>101</v>
      </c>
      <c r="C242" s="1" t="s">
        <v>290</v>
      </c>
      <c r="D242" s="1" t="s">
        <v>488</v>
      </c>
      <c r="E242" s="1">
        <v>1</v>
      </c>
    </row>
    <row r="243" spans="1:5" x14ac:dyDescent="0.25">
      <c r="A243" s="1">
        <v>238</v>
      </c>
      <c r="B243" s="1" t="s">
        <v>101</v>
      </c>
      <c r="C243" s="1" t="s">
        <v>290</v>
      </c>
      <c r="D243" s="1" t="s">
        <v>489</v>
      </c>
      <c r="E243" s="1">
        <v>1</v>
      </c>
    </row>
    <row r="244" spans="1:5" x14ac:dyDescent="0.25">
      <c r="A244" s="1">
        <v>239</v>
      </c>
      <c r="B244" s="1" t="s">
        <v>101</v>
      </c>
      <c r="C244" s="1" t="s">
        <v>290</v>
      </c>
      <c r="D244" s="1" t="s">
        <v>490</v>
      </c>
      <c r="E244" s="1">
        <v>1</v>
      </c>
    </row>
    <row r="245" spans="1:5" x14ac:dyDescent="0.25">
      <c r="A245" s="1">
        <v>240</v>
      </c>
      <c r="B245" s="1" t="s">
        <v>101</v>
      </c>
      <c r="C245" s="1" t="s">
        <v>290</v>
      </c>
      <c r="D245" s="1" t="s">
        <v>491</v>
      </c>
      <c r="E245" s="1">
        <v>1</v>
      </c>
    </row>
    <row r="246" spans="1:5" x14ac:dyDescent="0.25">
      <c r="A246" s="1">
        <v>241</v>
      </c>
      <c r="B246" s="1" t="s">
        <v>101</v>
      </c>
      <c r="C246" s="1" t="s">
        <v>290</v>
      </c>
      <c r="D246" s="1" t="s">
        <v>492</v>
      </c>
      <c r="E246" s="1">
        <v>1</v>
      </c>
    </row>
    <row r="247" spans="1:5" x14ac:dyDescent="0.25">
      <c r="A247" s="1">
        <v>242</v>
      </c>
      <c r="B247" s="1" t="s">
        <v>101</v>
      </c>
      <c r="C247" s="1" t="s">
        <v>290</v>
      </c>
      <c r="D247" s="1" t="s">
        <v>493</v>
      </c>
      <c r="E247" s="1">
        <v>1</v>
      </c>
    </row>
    <row r="248" spans="1:5" x14ac:dyDescent="0.25">
      <c r="A248" s="1">
        <v>243</v>
      </c>
      <c r="B248" s="1" t="s">
        <v>101</v>
      </c>
      <c r="C248" s="1" t="s">
        <v>290</v>
      </c>
      <c r="D248" s="1" t="s">
        <v>494</v>
      </c>
      <c r="E248" s="1">
        <v>1</v>
      </c>
    </row>
    <row r="249" spans="1:5" x14ac:dyDescent="0.25">
      <c r="A249" s="1">
        <v>244</v>
      </c>
      <c r="B249" s="1" t="s">
        <v>101</v>
      </c>
      <c r="C249" s="1" t="s">
        <v>290</v>
      </c>
      <c r="D249" s="1" t="s">
        <v>495</v>
      </c>
      <c r="E249" s="1">
        <v>1</v>
      </c>
    </row>
    <row r="250" spans="1:5" x14ac:dyDescent="0.25">
      <c r="A250" s="1">
        <v>245</v>
      </c>
      <c r="B250" s="1" t="s">
        <v>101</v>
      </c>
      <c r="C250" s="1" t="s">
        <v>290</v>
      </c>
      <c r="D250" s="1" t="s">
        <v>496</v>
      </c>
      <c r="E250" s="1">
        <v>1</v>
      </c>
    </row>
    <row r="251" spans="1:5" x14ac:dyDescent="0.25">
      <c r="A251" s="1">
        <v>246</v>
      </c>
      <c r="B251" s="1" t="s">
        <v>101</v>
      </c>
      <c r="C251" s="1" t="s">
        <v>290</v>
      </c>
      <c r="D251" s="1" t="s">
        <v>497</v>
      </c>
      <c r="E251" s="1">
        <v>1</v>
      </c>
    </row>
    <row r="252" spans="1:5" x14ac:dyDescent="0.25">
      <c r="A252" s="1">
        <v>247</v>
      </c>
      <c r="B252" s="1" t="s">
        <v>101</v>
      </c>
      <c r="C252" s="1" t="s">
        <v>290</v>
      </c>
      <c r="D252" s="1" t="s">
        <v>498</v>
      </c>
      <c r="E252" s="1">
        <v>1</v>
      </c>
    </row>
    <row r="253" spans="1:5" x14ac:dyDescent="0.25">
      <c r="A253" s="1">
        <v>248</v>
      </c>
      <c r="B253" s="1" t="s">
        <v>101</v>
      </c>
      <c r="C253" s="1" t="s">
        <v>290</v>
      </c>
      <c r="D253" s="1" t="s">
        <v>499</v>
      </c>
      <c r="E253" s="1">
        <v>1</v>
      </c>
    </row>
    <row r="254" spans="1:5" x14ac:dyDescent="0.25">
      <c r="A254" s="1">
        <v>249</v>
      </c>
      <c r="B254" s="1" t="s">
        <v>101</v>
      </c>
      <c r="C254" s="1" t="s">
        <v>290</v>
      </c>
      <c r="D254" s="1" t="s">
        <v>500</v>
      </c>
      <c r="E254" s="1">
        <v>1</v>
      </c>
    </row>
    <row r="255" spans="1:5" x14ac:dyDescent="0.25">
      <c r="A255" s="1">
        <v>250</v>
      </c>
      <c r="B255" s="1" t="s">
        <v>101</v>
      </c>
      <c r="C255" s="1" t="s">
        <v>290</v>
      </c>
      <c r="D255" s="1" t="s">
        <v>412</v>
      </c>
      <c r="E255" s="1">
        <v>1</v>
      </c>
    </row>
    <row r="256" spans="1:5" x14ac:dyDescent="0.25">
      <c r="A256" s="1">
        <v>251</v>
      </c>
      <c r="B256" s="1" t="s">
        <v>101</v>
      </c>
      <c r="C256" s="1" t="s">
        <v>290</v>
      </c>
      <c r="D256" s="1" t="s">
        <v>501</v>
      </c>
      <c r="E256" s="1">
        <v>1</v>
      </c>
    </row>
    <row r="257" spans="1:5" x14ac:dyDescent="0.25">
      <c r="A257" s="1">
        <v>252</v>
      </c>
      <c r="B257" s="1" t="s">
        <v>101</v>
      </c>
      <c r="C257" s="1" t="s">
        <v>290</v>
      </c>
      <c r="D257" s="1" t="s">
        <v>502</v>
      </c>
      <c r="E257" s="1">
        <v>1</v>
      </c>
    </row>
    <row r="258" spans="1:5" x14ac:dyDescent="0.25">
      <c r="A258" s="1">
        <v>253</v>
      </c>
      <c r="B258" s="1" t="s">
        <v>101</v>
      </c>
      <c r="C258" s="1" t="s">
        <v>290</v>
      </c>
      <c r="D258" s="1" t="s">
        <v>503</v>
      </c>
      <c r="E258" s="1">
        <v>1</v>
      </c>
    </row>
    <row r="259" spans="1:5" x14ac:dyDescent="0.25">
      <c r="A259" s="1">
        <v>254</v>
      </c>
      <c r="B259" s="1" t="s">
        <v>101</v>
      </c>
      <c r="C259" s="1" t="s">
        <v>290</v>
      </c>
      <c r="D259" s="1" t="s">
        <v>504</v>
      </c>
      <c r="E259" s="1">
        <v>1</v>
      </c>
    </row>
    <row r="260" spans="1:5" x14ac:dyDescent="0.25">
      <c r="A260" s="1">
        <v>255</v>
      </c>
      <c r="B260" s="1" t="s">
        <v>101</v>
      </c>
      <c r="C260" s="1" t="s">
        <v>290</v>
      </c>
      <c r="D260" s="1" t="s">
        <v>505</v>
      </c>
      <c r="E260" s="1">
        <v>1</v>
      </c>
    </row>
    <row r="261" spans="1:5" x14ac:dyDescent="0.25">
      <c r="A261" s="1">
        <v>256</v>
      </c>
      <c r="B261" s="1" t="s">
        <v>101</v>
      </c>
      <c r="C261" s="1" t="s">
        <v>290</v>
      </c>
      <c r="D261" s="1" t="s">
        <v>506</v>
      </c>
      <c r="E261" s="1">
        <v>1</v>
      </c>
    </row>
    <row r="262" spans="1:5" x14ac:dyDescent="0.25">
      <c r="A262" s="1">
        <v>257</v>
      </c>
      <c r="B262" s="1" t="s">
        <v>101</v>
      </c>
      <c r="C262" s="1" t="s">
        <v>290</v>
      </c>
      <c r="D262" s="1" t="s">
        <v>507</v>
      </c>
      <c r="E262" s="1">
        <v>1</v>
      </c>
    </row>
    <row r="263" spans="1:5" x14ac:dyDescent="0.25">
      <c r="A263" s="1">
        <v>258</v>
      </c>
      <c r="B263" s="1" t="s">
        <v>101</v>
      </c>
      <c r="C263" s="1" t="s">
        <v>290</v>
      </c>
      <c r="D263" s="1" t="s">
        <v>508</v>
      </c>
      <c r="E263" s="1">
        <v>1</v>
      </c>
    </row>
    <row r="264" spans="1:5" x14ac:dyDescent="0.25">
      <c r="A264" s="1">
        <v>259</v>
      </c>
      <c r="B264" s="1" t="s">
        <v>101</v>
      </c>
      <c r="C264" s="1" t="s">
        <v>290</v>
      </c>
      <c r="D264" s="1" t="s">
        <v>509</v>
      </c>
      <c r="E264" s="1">
        <v>1</v>
      </c>
    </row>
    <row r="265" spans="1:5" x14ac:dyDescent="0.25">
      <c r="A265" s="1">
        <v>260</v>
      </c>
      <c r="B265" s="1" t="s">
        <v>101</v>
      </c>
      <c r="C265" s="1" t="s">
        <v>290</v>
      </c>
      <c r="D265" s="1" t="s">
        <v>510</v>
      </c>
      <c r="E265" s="1">
        <v>1</v>
      </c>
    </row>
    <row r="266" spans="1:5" x14ac:dyDescent="0.25">
      <c r="A266" s="1">
        <v>261</v>
      </c>
      <c r="B266" s="1" t="s">
        <v>101</v>
      </c>
      <c r="C266" s="1" t="s">
        <v>290</v>
      </c>
      <c r="D266" s="1" t="s">
        <v>511</v>
      </c>
      <c r="E266" s="1">
        <v>1</v>
      </c>
    </row>
    <row r="267" spans="1:5" x14ac:dyDescent="0.25">
      <c r="A267" s="1">
        <v>262</v>
      </c>
      <c r="B267" s="1" t="s">
        <v>101</v>
      </c>
      <c r="C267" s="1" t="s">
        <v>290</v>
      </c>
      <c r="D267" s="1" t="s">
        <v>512</v>
      </c>
      <c r="E267" s="1">
        <v>1</v>
      </c>
    </row>
    <row r="268" spans="1:5" x14ac:dyDescent="0.25">
      <c r="A268" s="1">
        <v>263</v>
      </c>
      <c r="B268" s="1" t="s">
        <v>101</v>
      </c>
      <c r="C268" s="1" t="s">
        <v>290</v>
      </c>
      <c r="D268" s="1" t="s">
        <v>513</v>
      </c>
      <c r="E268" s="1">
        <v>1</v>
      </c>
    </row>
    <row r="269" spans="1:5" x14ac:dyDescent="0.25">
      <c r="A269" s="1">
        <v>264</v>
      </c>
      <c r="B269" s="1" t="s">
        <v>101</v>
      </c>
      <c r="C269" s="1" t="s">
        <v>290</v>
      </c>
      <c r="D269" s="1" t="s">
        <v>514</v>
      </c>
      <c r="E269" s="1">
        <v>1</v>
      </c>
    </row>
    <row r="270" spans="1:5" x14ac:dyDescent="0.25">
      <c r="A270" s="1">
        <v>265</v>
      </c>
      <c r="B270" s="1" t="s">
        <v>101</v>
      </c>
      <c r="C270" s="1" t="s">
        <v>290</v>
      </c>
      <c r="D270" s="1" t="s">
        <v>515</v>
      </c>
      <c r="E270" s="1">
        <v>1</v>
      </c>
    </row>
    <row r="271" spans="1:5" x14ac:dyDescent="0.25">
      <c r="A271" s="1">
        <v>266</v>
      </c>
      <c r="B271" s="1" t="s">
        <v>101</v>
      </c>
      <c r="C271" s="1" t="s">
        <v>290</v>
      </c>
      <c r="D271" s="1" t="s">
        <v>516</v>
      </c>
      <c r="E271" s="1">
        <v>1</v>
      </c>
    </row>
    <row r="272" spans="1:5" x14ac:dyDescent="0.25">
      <c r="A272" s="1">
        <v>267</v>
      </c>
      <c r="B272" s="1" t="s">
        <v>101</v>
      </c>
      <c r="C272" s="1" t="s">
        <v>290</v>
      </c>
      <c r="D272" s="1" t="s">
        <v>517</v>
      </c>
      <c r="E272" s="1">
        <v>1</v>
      </c>
    </row>
    <row r="273" spans="1:5" x14ac:dyDescent="0.25">
      <c r="A273" s="1">
        <v>268</v>
      </c>
      <c r="B273" s="1" t="s">
        <v>101</v>
      </c>
      <c r="C273" s="1" t="s">
        <v>290</v>
      </c>
      <c r="D273" s="1" t="s">
        <v>518</v>
      </c>
      <c r="E273" s="1">
        <v>1</v>
      </c>
    </row>
    <row r="274" spans="1:5" x14ac:dyDescent="0.25">
      <c r="A274" s="1">
        <v>269</v>
      </c>
      <c r="B274" s="1" t="s">
        <v>101</v>
      </c>
      <c r="C274" s="1" t="s">
        <v>290</v>
      </c>
      <c r="D274" s="1" t="s">
        <v>519</v>
      </c>
      <c r="E274" s="1">
        <v>1</v>
      </c>
    </row>
    <row r="275" spans="1:5" x14ac:dyDescent="0.25">
      <c r="A275" s="1">
        <v>270</v>
      </c>
      <c r="B275" s="1" t="s">
        <v>101</v>
      </c>
      <c r="C275" s="1" t="s">
        <v>290</v>
      </c>
      <c r="D275" s="1" t="s">
        <v>520</v>
      </c>
      <c r="E275" s="1">
        <v>1</v>
      </c>
    </row>
    <row r="276" spans="1:5" x14ac:dyDescent="0.25">
      <c r="A276" s="1">
        <v>271</v>
      </c>
      <c r="B276" s="1" t="s">
        <v>101</v>
      </c>
      <c r="C276" s="1" t="s">
        <v>290</v>
      </c>
      <c r="D276" s="1" t="s">
        <v>521</v>
      </c>
      <c r="E276" s="1">
        <v>1</v>
      </c>
    </row>
    <row r="277" spans="1:5" x14ac:dyDescent="0.25">
      <c r="A277" s="1">
        <v>272</v>
      </c>
      <c r="B277" s="1" t="s">
        <v>101</v>
      </c>
      <c r="C277" s="1" t="s">
        <v>290</v>
      </c>
      <c r="D277" s="1" t="s">
        <v>522</v>
      </c>
      <c r="E277" s="1">
        <v>1</v>
      </c>
    </row>
    <row r="278" spans="1:5" x14ac:dyDescent="0.25">
      <c r="A278" s="1">
        <v>273</v>
      </c>
      <c r="B278" s="1" t="s">
        <v>101</v>
      </c>
      <c r="C278" s="1" t="s">
        <v>290</v>
      </c>
      <c r="D278" s="1" t="s">
        <v>523</v>
      </c>
      <c r="E278" s="1">
        <v>1</v>
      </c>
    </row>
    <row r="279" spans="1:5" x14ac:dyDescent="0.25">
      <c r="A279" s="1">
        <v>274</v>
      </c>
      <c r="B279" s="1" t="s">
        <v>101</v>
      </c>
      <c r="C279" s="1" t="s">
        <v>290</v>
      </c>
      <c r="D279" s="1" t="s">
        <v>524</v>
      </c>
      <c r="E279" s="1">
        <v>1</v>
      </c>
    </row>
    <row r="280" spans="1:5" x14ac:dyDescent="0.25">
      <c r="A280" s="1">
        <v>275</v>
      </c>
      <c r="B280" s="1" t="s">
        <v>101</v>
      </c>
      <c r="C280" s="1" t="s">
        <v>290</v>
      </c>
      <c r="D280" s="1" t="s">
        <v>525</v>
      </c>
      <c r="E280" s="1">
        <v>1</v>
      </c>
    </row>
    <row r="281" spans="1:5" x14ac:dyDescent="0.25">
      <c r="A281" s="1">
        <v>276</v>
      </c>
      <c r="B281" s="1" t="s">
        <v>101</v>
      </c>
      <c r="C281" s="1" t="s">
        <v>290</v>
      </c>
      <c r="D281" s="1" t="s">
        <v>526</v>
      </c>
      <c r="E281" s="1">
        <v>1</v>
      </c>
    </row>
    <row r="282" spans="1:5" x14ac:dyDescent="0.25">
      <c r="A282" s="1">
        <v>277</v>
      </c>
      <c r="B282" s="1" t="s">
        <v>101</v>
      </c>
      <c r="C282" s="1" t="s">
        <v>290</v>
      </c>
      <c r="D282" s="1" t="s">
        <v>527</v>
      </c>
      <c r="E282" s="1">
        <v>1</v>
      </c>
    </row>
    <row r="283" spans="1:5" x14ac:dyDescent="0.25">
      <c r="A283" s="1">
        <v>278</v>
      </c>
      <c r="B283" s="1" t="s">
        <v>101</v>
      </c>
      <c r="C283" s="1" t="s">
        <v>290</v>
      </c>
      <c r="D283" s="1" t="s">
        <v>528</v>
      </c>
      <c r="E283" s="1">
        <v>1</v>
      </c>
    </row>
    <row r="284" spans="1:5" x14ac:dyDescent="0.25">
      <c r="A284" s="1">
        <v>279</v>
      </c>
      <c r="B284" s="1" t="s">
        <v>101</v>
      </c>
      <c r="C284" s="1" t="s">
        <v>290</v>
      </c>
      <c r="D284" s="1" t="s">
        <v>529</v>
      </c>
      <c r="E284" s="1">
        <v>1</v>
      </c>
    </row>
    <row r="285" spans="1:5" x14ac:dyDescent="0.25">
      <c r="A285" s="1">
        <v>280</v>
      </c>
      <c r="B285" s="1" t="s">
        <v>101</v>
      </c>
      <c r="C285" s="1" t="s">
        <v>290</v>
      </c>
      <c r="D285" s="1" t="s">
        <v>530</v>
      </c>
      <c r="E285" s="1">
        <v>1</v>
      </c>
    </row>
    <row r="286" spans="1:5" x14ac:dyDescent="0.25">
      <c r="A286" s="1">
        <v>281</v>
      </c>
      <c r="B286" s="1" t="s">
        <v>101</v>
      </c>
      <c r="C286" s="1" t="s">
        <v>290</v>
      </c>
      <c r="D286" s="1" t="s">
        <v>531</v>
      </c>
      <c r="E286" s="1">
        <v>1</v>
      </c>
    </row>
    <row r="287" spans="1:5" x14ac:dyDescent="0.25">
      <c r="A287" s="1">
        <v>282</v>
      </c>
      <c r="B287" s="1" t="s">
        <v>101</v>
      </c>
      <c r="C287" s="1" t="s">
        <v>290</v>
      </c>
      <c r="D287" s="1" t="s">
        <v>532</v>
      </c>
      <c r="E287" s="1">
        <v>1</v>
      </c>
    </row>
    <row r="288" spans="1:5" x14ac:dyDescent="0.25">
      <c r="A288" s="1">
        <v>283</v>
      </c>
      <c r="B288" s="1" t="s">
        <v>101</v>
      </c>
      <c r="C288" s="1" t="s">
        <v>290</v>
      </c>
      <c r="D288" s="1" t="s">
        <v>533</v>
      </c>
      <c r="E288" s="1">
        <v>1</v>
      </c>
    </row>
    <row r="289" spans="1:5" x14ac:dyDescent="0.25">
      <c r="A289" s="1">
        <v>284</v>
      </c>
      <c r="B289" s="1" t="s">
        <v>101</v>
      </c>
      <c r="C289" s="1" t="s">
        <v>290</v>
      </c>
      <c r="D289" s="1" t="s">
        <v>534</v>
      </c>
      <c r="E289" s="1">
        <v>1</v>
      </c>
    </row>
    <row r="290" spans="1:5" x14ac:dyDescent="0.25">
      <c r="A290" s="1">
        <v>285</v>
      </c>
      <c r="B290" s="1" t="s">
        <v>101</v>
      </c>
      <c r="C290" s="1" t="s">
        <v>292</v>
      </c>
      <c r="D290" s="1" t="s">
        <v>535</v>
      </c>
      <c r="E290" s="1">
        <v>1</v>
      </c>
    </row>
    <row r="291" spans="1:5" x14ac:dyDescent="0.25">
      <c r="A291" s="1">
        <v>286</v>
      </c>
      <c r="B291" s="1" t="s">
        <v>101</v>
      </c>
      <c r="C291" s="1" t="s">
        <v>292</v>
      </c>
      <c r="D291" s="1" t="s">
        <v>536</v>
      </c>
      <c r="E291" s="1">
        <v>1</v>
      </c>
    </row>
    <row r="292" spans="1:5" x14ac:dyDescent="0.25">
      <c r="A292" s="1">
        <v>287</v>
      </c>
      <c r="B292" s="1" t="s">
        <v>101</v>
      </c>
      <c r="C292" s="1" t="s">
        <v>292</v>
      </c>
      <c r="D292" s="1" t="s">
        <v>537</v>
      </c>
      <c r="E292" s="1">
        <v>1</v>
      </c>
    </row>
    <row r="293" spans="1:5" x14ac:dyDescent="0.25">
      <c r="A293" s="1">
        <v>288</v>
      </c>
      <c r="B293" s="1" t="s">
        <v>101</v>
      </c>
      <c r="C293" s="1" t="s">
        <v>292</v>
      </c>
      <c r="D293" s="1" t="s">
        <v>538</v>
      </c>
      <c r="E293" s="1">
        <v>1</v>
      </c>
    </row>
    <row r="294" spans="1:5" x14ac:dyDescent="0.25">
      <c r="A294" s="1">
        <v>289</v>
      </c>
      <c r="B294" s="1" t="s">
        <v>101</v>
      </c>
      <c r="C294" s="1" t="s">
        <v>292</v>
      </c>
      <c r="D294" s="1" t="s">
        <v>539</v>
      </c>
      <c r="E294" s="1">
        <v>1</v>
      </c>
    </row>
    <row r="295" spans="1:5" x14ac:dyDescent="0.25">
      <c r="A295" s="1">
        <v>290</v>
      </c>
      <c r="B295" s="1" t="s">
        <v>101</v>
      </c>
      <c r="C295" s="1" t="s">
        <v>292</v>
      </c>
      <c r="D295" s="1" t="s">
        <v>540</v>
      </c>
      <c r="E295" s="1">
        <v>1</v>
      </c>
    </row>
    <row r="296" spans="1:5" x14ac:dyDescent="0.25">
      <c r="A296" s="1">
        <v>291</v>
      </c>
      <c r="B296" s="1" t="s">
        <v>101</v>
      </c>
      <c r="C296" s="1" t="s">
        <v>292</v>
      </c>
      <c r="D296" s="1" t="s">
        <v>541</v>
      </c>
      <c r="E296" s="1">
        <v>1</v>
      </c>
    </row>
    <row r="297" spans="1:5" x14ac:dyDescent="0.25">
      <c r="A297" s="1">
        <v>292</v>
      </c>
      <c r="B297" s="1" t="s">
        <v>101</v>
      </c>
      <c r="C297" s="1" t="s">
        <v>292</v>
      </c>
      <c r="D297" s="1" t="s">
        <v>542</v>
      </c>
      <c r="E297" s="1">
        <v>1</v>
      </c>
    </row>
    <row r="298" spans="1:5" x14ac:dyDescent="0.25">
      <c r="A298" s="1">
        <v>293</v>
      </c>
      <c r="B298" s="1" t="s">
        <v>101</v>
      </c>
      <c r="C298" s="1" t="s">
        <v>292</v>
      </c>
      <c r="D298" s="1" t="s">
        <v>543</v>
      </c>
      <c r="E298" s="1">
        <v>1</v>
      </c>
    </row>
    <row r="299" spans="1:5" x14ac:dyDescent="0.25">
      <c r="A299" s="1">
        <v>294</v>
      </c>
      <c r="B299" s="1" t="s">
        <v>101</v>
      </c>
      <c r="C299" s="1" t="s">
        <v>292</v>
      </c>
      <c r="D299" s="1" t="s">
        <v>544</v>
      </c>
      <c r="E299" s="1">
        <v>1</v>
      </c>
    </row>
    <row r="300" spans="1:5" x14ac:dyDescent="0.25">
      <c r="A300" s="1">
        <v>295</v>
      </c>
      <c r="B300" s="1" t="s">
        <v>101</v>
      </c>
      <c r="C300" s="1" t="s">
        <v>292</v>
      </c>
      <c r="D300" s="1" t="s">
        <v>545</v>
      </c>
      <c r="E300" s="1">
        <v>1</v>
      </c>
    </row>
    <row r="301" spans="1:5" x14ac:dyDescent="0.25">
      <c r="A301" s="1">
        <v>296</v>
      </c>
      <c r="B301" s="1" t="s">
        <v>101</v>
      </c>
      <c r="C301" s="1" t="s">
        <v>292</v>
      </c>
      <c r="D301" s="1" t="s">
        <v>546</v>
      </c>
      <c r="E301" s="1">
        <v>1</v>
      </c>
    </row>
    <row r="302" spans="1:5" x14ac:dyDescent="0.25">
      <c r="A302" s="1">
        <v>297</v>
      </c>
      <c r="B302" s="1" t="s">
        <v>101</v>
      </c>
      <c r="C302" s="1" t="s">
        <v>292</v>
      </c>
      <c r="D302" s="1" t="s">
        <v>547</v>
      </c>
      <c r="E302" s="1">
        <v>1</v>
      </c>
    </row>
    <row r="303" spans="1:5" x14ac:dyDescent="0.25">
      <c r="A303" s="1">
        <v>298</v>
      </c>
      <c r="B303" s="1" t="s">
        <v>101</v>
      </c>
      <c r="C303" s="1" t="s">
        <v>292</v>
      </c>
      <c r="D303" s="1" t="s">
        <v>548</v>
      </c>
      <c r="E303" s="1">
        <v>1</v>
      </c>
    </row>
    <row r="304" spans="1:5" x14ac:dyDescent="0.25">
      <c r="A304" s="1">
        <v>299</v>
      </c>
      <c r="B304" s="1" t="s">
        <v>101</v>
      </c>
      <c r="C304" s="1" t="s">
        <v>292</v>
      </c>
      <c r="D304" s="1" t="s">
        <v>356</v>
      </c>
      <c r="E304" s="1">
        <v>1</v>
      </c>
    </row>
    <row r="305" spans="1:5" x14ac:dyDescent="0.25">
      <c r="A305" s="1">
        <v>300</v>
      </c>
      <c r="B305" s="1" t="s">
        <v>101</v>
      </c>
      <c r="C305" s="1" t="s">
        <v>292</v>
      </c>
      <c r="D305" s="1" t="s">
        <v>549</v>
      </c>
      <c r="E305" s="1">
        <v>1</v>
      </c>
    </row>
    <row r="306" spans="1:5" x14ac:dyDescent="0.25">
      <c r="A306" s="1">
        <v>301</v>
      </c>
      <c r="B306" s="1" t="s">
        <v>101</v>
      </c>
      <c r="C306" s="1" t="s">
        <v>292</v>
      </c>
      <c r="D306" s="1" t="s">
        <v>550</v>
      </c>
      <c r="E306" s="1">
        <v>1</v>
      </c>
    </row>
    <row r="307" spans="1:5" x14ac:dyDescent="0.25">
      <c r="A307" s="1">
        <v>302</v>
      </c>
      <c r="B307" s="1" t="s">
        <v>101</v>
      </c>
      <c r="C307" s="1" t="s">
        <v>292</v>
      </c>
      <c r="D307" s="1" t="s">
        <v>551</v>
      </c>
      <c r="E307" s="1">
        <v>1</v>
      </c>
    </row>
    <row r="308" spans="1:5" x14ac:dyDescent="0.25">
      <c r="A308" s="1">
        <v>303</v>
      </c>
      <c r="B308" s="1" t="s">
        <v>101</v>
      </c>
      <c r="C308" s="1" t="s">
        <v>292</v>
      </c>
      <c r="D308" s="1" t="s">
        <v>552</v>
      </c>
      <c r="E308" s="1">
        <v>1</v>
      </c>
    </row>
    <row r="309" spans="1:5" x14ac:dyDescent="0.25">
      <c r="A309" s="1">
        <v>304</v>
      </c>
      <c r="B309" s="1" t="s">
        <v>101</v>
      </c>
      <c r="C309" s="1" t="s">
        <v>292</v>
      </c>
      <c r="D309" s="1" t="s">
        <v>553</v>
      </c>
      <c r="E309" s="1">
        <v>1</v>
      </c>
    </row>
    <row r="310" spans="1:5" x14ac:dyDescent="0.25">
      <c r="A310" s="1">
        <v>305</v>
      </c>
      <c r="B310" s="1" t="s">
        <v>101</v>
      </c>
      <c r="C310" s="1" t="s">
        <v>283</v>
      </c>
      <c r="D310" s="1" t="s">
        <v>554</v>
      </c>
      <c r="E310" s="1">
        <v>1</v>
      </c>
    </row>
    <row r="311" spans="1:5" x14ac:dyDescent="0.25">
      <c r="A311" s="1">
        <v>306</v>
      </c>
      <c r="B311" s="1" t="s">
        <v>101</v>
      </c>
      <c r="C311" s="1" t="s">
        <v>283</v>
      </c>
      <c r="D311" s="1" t="s">
        <v>555</v>
      </c>
      <c r="E311" s="1">
        <v>1</v>
      </c>
    </row>
    <row r="312" spans="1:5" x14ac:dyDescent="0.25">
      <c r="A312" s="1">
        <v>307</v>
      </c>
      <c r="B312" s="1" t="s">
        <v>101</v>
      </c>
      <c r="C312" s="1" t="s">
        <v>283</v>
      </c>
      <c r="D312" s="1" t="s">
        <v>556</v>
      </c>
      <c r="E312" s="1">
        <v>1</v>
      </c>
    </row>
    <row r="313" spans="1:5" x14ac:dyDescent="0.25">
      <c r="A313" s="1">
        <v>308</v>
      </c>
      <c r="B313" s="1" t="s">
        <v>101</v>
      </c>
      <c r="C313" s="1" t="s">
        <v>283</v>
      </c>
      <c r="D313" s="1" t="s">
        <v>557</v>
      </c>
      <c r="E313" s="1">
        <v>1</v>
      </c>
    </row>
    <row r="314" spans="1:5" x14ac:dyDescent="0.25">
      <c r="A314" s="1">
        <v>309</v>
      </c>
      <c r="B314" s="1" t="s">
        <v>101</v>
      </c>
      <c r="C314" s="1" t="s">
        <v>283</v>
      </c>
      <c r="D314" s="1" t="s">
        <v>558</v>
      </c>
      <c r="E314" s="1">
        <v>1</v>
      </c>
    </row>
    <row r="315" spans="1:5" x14ac:dyDescent="0.25">
      <c r="A315" s="1">
        <v>310</v>
      </c>
      <c r="B315" s="1" t="s">
        <v>101</v>
      </c>
      <c r="C315" s="1" t="s">
        <v>283</v>
      </c>
      <c r="D315" s="1" t="s">
        <v>559</v>
      </c>
      <c r="E315" s="1">
        <v>1</v>
      </c>
    </row>
    <row r="316" spans="1:5" x14ac:dyDescent="0.25">
      <c r="A316" s="1">
        <v>311</v>
      </c>
      <c r="B316" s="1" t="s">
        <v>101</v>
      </c>
      <c r="C316" s="1" t="s">
        <v>283</v>
      </c>
      <c r="D316" s="1" t="s">
        <v>560</v>
      </c>
      <c r="E316" s="1">
        <v>1</v>
      </c>
    </row>
    <row r="317" spans="1:5" x14ac:dyDescent="0.25">
      <c r="A317" s="1">
        <v>312</v>
      </c>
      <c r="B317" s="1" t="s">
        <v>101</v>
      </c>
      <c r="C317" s="1" t="s">
        <v>283</v>
      </c>
      <c r="D317" s="1" t="s">
        <v>561</v>
      </c>
      <c r="E317" s="1">
        <v>1</v>
      </c>
    </row>
    <row r="318" spans="1:5" x14ac:dyDescent="0.25">
      <c r="A318" s="1">
        <v>313</v>
      </c>
      <c r="B318" s="1" t="s">
        <v>101</v>
      </c>
      <c r="C318" s="1" t="s">
        <v>283</v>
      </c>
      <c r="D318" s="1" t="s">
        <v>562</v>
      </c>
      <c r="E318" s="1">
        <v>1</v>
      </c>
    </row>
    <row r="319" spans="1:5" x14ac:dyDescent="0.25">
      <c r="A319" s="1">
        <v>314</v>
      </c>
      <c r="B319" s="1" t="s">
        <v>101</v>
      </c>
      <c r="C319" s="1" t="s">
        <v>283</v>
      </c>
      <c r="D319" s="1" t="s">
        <v>563</v>
      </c>
      <c r="E319" s="1">
        <v>1</v>
      </c>
    </row>
    <row r="320" spans="1:5" x14ac:dyDescent="0.25">
      <c r="A320" s="1">
        <v>315</v>
      </c>
      <c r="B320" s="1" t="s">
        <v>101</v>
      </c>
      <c r="C320" s="1" t="s">
        <v>283</v>
      </c>
      <c r="D320" s="1" t="s">
        <v>564</v>
      </c>
      <c r="E320" s="1">
        <v>1</v>
      </c>
    </row>
    <row r="321" spans="1:5" x14ac:dyDescent="0.25">
      <c r="A321" s="1">
        <v>316</v>
      </c>
      <c r="B321" s="1" t="s">
        <v>101</v>
      </c>
      <c r="C321" s="1" t="s">
        <v>283</v>
      </c>
      <c r="D321" s="1" t="s">
        <v>565</v>
      </c>
      <c r="E321" s="1">
        <v>1</v>
      </c>
    </row>
    <row r="322" spans="1:5" x14ac:dyDescent="0.25">
      <c r="A322" s="1">
        <v>317</v>
      </c>
      <c r="B322" s="1" t="s">
        <v>101</v>
      </c>
      <c r="C322" s="1" t="s">
        <v>283</v>
      </c>
      <c r="D322" s="1" t="s">
        <v>566</v>
      </c>
      <c r="E322" s="1">
        <v>1</v>
      </c>
    </row>
    <row r="323" spans="1:5" x14ac:dyDescent="0.25">
      <c r="A323" s="1">
        <v>318</v>
      </c>
      <c r="B323" s="1" t="s">
        <v>101</v>
      </c>
      <c r="C323" s="1" t="s">
        <v>283</v>
      </c>
      <c r="D323" s="1" t="s">
        <v>567</v>
      </c>
      <c r="E323" s="1">
        <v>1</v>
      </c>
    </row>
    <row r="324" spans="1:5" x14ac:dyDescent="0.25">
      <c r="A324" s="1">
        <v>319</v>
      </c>
      <c r="B324" s="1" t="s">
        <v>101</v>
      </c>
      <c r="C324" s="1" t="s">
        <v>283</v>
      </c>
      <c r="D324" s="1" t="s">
        <v>568</v>
      </c>
      <c r="E324" s="1">
        <v>1</v>
      </c>
    </row>
    <row r="325" spans="1:5" x14ac:dyDescent="0.25">
      <c r="A325" s="1">
        <v>320</v>
      </c>
      <c r="B325" s="1" t="s">
        <v>101</v>
      </c>
      <c r="C325" s="1" t="s">
        <v>283</v>
      </c>
      <c r="D325" s="1" t="s">
        <v>569</v>
      </c>
      <c r="E325" s="1">
        <v>1</v>
      </c>
    </row>
    <row r="326" spans="1:5" x14ac:dyDescent="0.25">
      <c r="A326" s="1">
        <v>321</v>
      </c>
      <c r="B326" s="1" t="s">
        <v>101</v>
      </c>
      <c r="C326" s="1" t="s">
        <v>283</v>
      </c>
      <c r="D326" s="1" t="s">
        <v>570</v>
      </c>
      <c r="E326" s="1">
        <v>1</v>
      </c>
    </row>
    <row r="327" spans="1:5" x14ac:dyDescent="0.25">
      <c r="A327" s="1">
        <v>322</v>
      </c>
      <c r="B327" s="1" t="s">
        <v>101</v>
      </c>
      <c r="C327" s="1" t="s">
        <v>283</v>
      </c>
      <c r="D327" s="1" t="s">
        <v>571</v>
      </c>
      <c r="E327" s="1">
        <v>1</v>
      </c>
    </row>
    <row r="328" spans="1:5" x14ac:dyDescent="0.25">
      <c r="A328" s="1">
        <v>323</v>
      </c>
      <c r="B328" s="1" t="s">
        <v>101</v>
      </c>
      <c r="C328" s="1" t="s">
        <v>283</v>
      </c>
      <c r="D328" s="1" t="s">
        <v>400</v>
      </c>
      <c r="E328" s="1">
        <v>1</v>
      </c>
    </row>
    <row r="329" spans="1:5" x14ac:dyDescent="0.25">
      <c r="A329" s="1">
        <v>324</v>
      </c>
      <c r="B329" s="1" t="s">
        <v>101</v>
      </c>
      <c r="C329" s="1" t="s">
        <v>283</v>
      </c>
      <c r="D329" s="1" t="s">
        <v>572</v>
      </c>
      <c r="E329" s="1">
        <v>1</v>
      </c>
    </row>
    <row r="330" spans="1:5" x14ac:dyDescent="0.25">
      <c r="A330" s="1">
        <v>325</v>
      </c>
      <c r="B330" s="1" t="s">
        <v>101</v>
      </c>
      <c r="C330" s="1" t="s">
        <v>283</v>
      </c>
      <c r="D330" s="1" t="s">
        <v>573</v>
      </c>
      <c r="E330" s="1">
        <v>1</v>
      </c>
    </row>
    <row r="331" spans="1:5" x14ac:dyDescent="0.25">
      <c r="A331" s="1">
        <v>326</v>
      </c>
      <c r="B331" s="1" t="s">
        <v>101</v>
      </c>
      <c r="C331" s="1" t="s">
        <v>283</v>
      </c>
      <c r="D331" s="1" t="s">
        <v>574</v>
      </c>
      <c r="E331" s="1">
        <v>1</v>
      </c>
    </row>
    <row r="332" spans="1:5" x14ac:dyDescent="0.25">
      <c r="A332" s="1">
        <v>327</v>
      </c>
      <c r="B332" s="1" t="s">
        <v>101</v>
      </c>
      <c r="C332" s="1" t="s">
        <v>283</v>
      </c>
      <c r="D332" s="1" t="s">
        <v>575</v>
      </c>
      <c r="E332" s="1">
        <v>1</v>
      </c>
    </row>
    <row r="333" spans="1:5" x14ac:dyDescent="0.25">
      <c r="A333" s="1">
        <v>328</v>
      </c>
      <c r="B333" s="1" t="s">
        <v>101</v>
      </c>
      <c r="C333" s="1" t="s">
        <v>283</v>
      </c>
      <c r="D333" s="1" t="s">
        <v>576</v>
      </c>
      <c r="E333" s="1">
        <v>1</v>
      </c>
    </row>
    <row r="334" spans="1:5" x14ac:dyDescent="0.25">
      <c r="A334" s="1">
        <v>329</v>
      </c>
      <c r="B334" s="1" t="s">
        <v>101</v>
      </c>
      <c r="C334" s="1" t="s">
        <v>283</v>
      </c>
      <c r="D334" s="1" t="s">
        <v>577</v>
      </c>
      <c r="E334" s="1">
        <v>1</v>
      </c>
    </row>
    <row r="335" spans="1:5" x14ac:dyDescent="0.25">
      <c r="A335" s="1">
        <v>330</v>
      </c>
      <c r="B335" s="1" t="s">
        <v>101</v>
      </c>
      <c r="C335" s="1" t="s">
        <v>283</v>
      </c>
      <c r="D335" s="1" t="s">
        <v>578</v>
      </c>
      <c r="E335" s="1">
        <v>1</v>
      </c>
    </row>
    <row r="336" spans="1:5" x14ac:dyDescent="0.25">
      <c r="A336" s="1">
        <v>331</v>
      </c>
      <c r="B336" s="1" t="s">
        <v>101</v>
      </c>
      <c r="C336" s="1" t="s">
        <v>285</v>
      </c>
      <c r="D336" s="1" t="s">
        <v>579</v>
      </c>
      <c r="E336" s="1">
        <v>1</v>
      </c>
    </row>
    <row r="337" spans="1:5" x14ac:dyDescent="0.25">
      <c r="A337" s="1">
        <v>332</v>
      </c>
      <c r="B337" s="1" t="s">
        <v>101</v>
      </c>
      <c r="C337" s="1" t="s">
        <v>285</v>
      </c>
      <c r="D337" s="1" t="s">
        <v>580</v>
      </c>
      <c r="E337" s="1">
        <v>1</v>
      </c>
    </row>
    <row r="338" spans="1:5" x14ac:dyDescent="0.25">
      <c r="A338" s="1">
        <v>333</v>
      </c>
      <c r="B338" s="1" t="s">
        <v>101</v>
      </c>
      <c r="C338" s="1" t="s">
        <v>285</v>
      </c>
      <c r="D338" s="1" t="s">
        <v>581</v>
      </c>
      <c r="E338" s="1">
        <v>1</v>
      </c>
    </row>
    <row r="339" spans="1:5" x14ac:dyDescent="0.25">
      <c r="A339" s="1">
        <v>334</v>
      </c>
      <c r="B339" s="1" t="s">
        <v>101</v>
      </c>
      <c r="C339" s="1" t="s">
        <v>285</v>
      </c>
      <c r="D339" s="1" t="s">
        <v>582</v>
      </c>
      <c r="E339" s="1">
        <v>1</v>
      </c>
    </row>
    <row r="340" spans="1:5" x14ac:dyDescent="0.25">
      <c r="A340" s="1">
        <v>335</v>
      </c>
      <c r="B340" s="1" t="s">
        <v>101</v>
      </c>
      <c r="C340" s="1" t="s">
        <v>285</v>
      </c>
      <c r="D340" s="1" t="s">
        <v>583</v>
      </c>
      <c r="E340" s="1">
        <v>1</v>
      </c>
    </row>
    <row r="341" spans="1:5" x14ac:dyDescent="0.25">
      <c r="A341" s="1">
        <v>336</v>
      </c>
      <c r="B341" s="1" t="s">
        <v>101</v>
      </c>
      <c r="C341" s="1" t="s">
        <v>285</v>
      </c>
      <c r="D341" s="1" t="s">
        <v>584</v>
      </c>
      <c r="E341" s="1">
        <v>1</v>
      </c>
    </row>
    <row r="342" spans="1:5" x14ac:dyDescent="0.25">
      <c r="A342" s="1">
        <v>337</v>
      </c>
      <c r="B342" s="1" t="s">
        <v>101</v>
      </c>
      <c r="C342" s="1" t="s">
        <v>285</v>
      </c>
      <c r="D342" s="1" t="s">
        <v>585</v>
      </c>
      <c r="E342" s="1">
        <v>1</v>
      </c>
    </row>
    <row r="343" spans="1:5" x14ac:dyDescent="0.25">
      <c r="A343" s="1">
        <v>338</v>
      </c>
      <c r="B343" s="1" t="s">
        <v>101</v>
      </c>
      <c r="C343" s="1" t="s">
        <v>285</v>
      </c>
      <c r="D343" s="1" t="s">
        <v>586</v>
      </c>
      <c r="E343" s="1">
        <v>1</v>
      </c>
    </row>
    <row r="344" spans="1:5" x14ac:dyDescent="0.25">
      <c r="A344" s="1">
        <v>339</v>
      </c>
      <c r="B344" s="1" t="s">
        <v>101</v>
      </c>
      <c r="C344" s="1" t="s">
        <v>285</v>
      </c>
      <c r="D344" s="1" t="s">
        <v>537</v>
      </c>
      <c r="E344" s="1">
        <v>1</v>
      </c>
    </row>
    <row r="345" spans="1:5" x14ac:dyDescent="0.25">
      <c r="A345" s="1">
        <v>340</v>
      </c>
      <c r="B345" s="1" t="s">
        <v>101</v>
      </c>
      <c r="C345" s="1" t="s">
        <v>285</v>
      </c>
      <c r="D345" s="1" t="s">
        <v>587</v>
      </c>
      <c r="E345" s="1">
        <v>1</v>
      </c>
    </row>
    <row r="346" spans="1:5" x14ac:dyDescent="0.25">
      <c r="A346" s="1">
        <v>341</v>
      </c>
      <c r="B346" s="1" t="s">
        <v>101</v>
      </c>
      <c r="C346" s="1" t="s">
        <v>285</v>
      </c>
      <c r="D346" s="1" t="s">
        <v>588</v>
      </c>
      <c r="E346" s="1">
        <v>1</v>
      </c>
    </row>
    <row r="347" spans="1:5" x14ac:dyDescent="0.25">
      <c r="A347" s="1">
        <v>342</v>
      </c>
      <c r="B347" s="1" t="s">
        <v>101</v>
      </c>
      <c r="C347" s="1" t="s">
        <v>285</v>
      </c>
      <c r="D347" s="1" t="s">
        <v>589</v>
      </c>
      <c r="E347" s="1">
        <v>1</v>
      </c>
    </row>
    <row r="348" spans="1:5" x14ac:dyDescent="0.25">
      <c r="A348" s="1">
        <v>343</v>
      </c>
      <c r="B348" s="1" t="s">
        <v>101</v>
      </c>
      <c r="C348" s="1" t="s">
        <v>285</v>
      </c>
      <c r="D348" s="1" t="s">
        <v>590</v>
      </c>
      <c r="E348" s="1">
        <v>1</v>
      </c>
    </row>
    <row r="349" spans="1:5" x14ac:dyDescent="0.25">
      <c r="A349" s="1">
        <v>344</v>
      </c>
      <c r="B349" s="1" t="s">
        <v>101</v>
      </c>
      <c r="C349" s="1" t="s">
        <v>285</v>
      </c>
      <c r="D349" s="1" t="s">
        <v>591</v>
      </c>
      <c r="E349" s="1">
        <v>1</v>
      </c>
    </row>
    <row r="350" spans="1:5" x14ac:dyDescent="0.25">
      <c r="A350" s="1">
        <v>345</v>
      </c>
      <c r="B350" s="1" t="s">
        <v>101</v>
      </c>
      <c r="C350" s="1" t="s">
        <v>285</v>
      </c>
      <c r="D350" s="1" t="s">
        <v>592</v>
      </c>
      <c r="E350" s="1">
        <v>1</v>
      </c>
    </row>
    <row r="351" spans="1:5" x14ac:dyDescent="0.25">
      <c r="A351" s="1">
        <v>346</v>
      </c>
      <c r="B351" s="1" t="s">
        <v>101</v>
      </c>
      <c r="C351" s="1" t="s">
        <v>285</v>
      </c>
      <c r="D351" s="1" t="s">
        <v>593</v>
      </c>
      <c r="E351" s="1">
        <v>1</v>
      </c>
    </row>
    <row r="352" spans="1:5" x14ac:dyDescent="0.25">
      <c r="A352" s="1">
        <v>347</v>
      </c>
      <c r="B352" s="1" t="s">
        <v>101</v>
      </c>
      <c r="C352" s="1" t="s">
        <v>285</v>
      </c>
      <c r="D352" s="1" t="s">
        <v>594</v>
      </c>
      <c r="E352" s="1">
        <v>1</v>
      </c>
    </row>
    <row r="353" spans="1:5" x14ac:dyDescent="0.25">
      <c r="A353" s="1">
        <v>348</v>
      </c>
      <c r="B353" s="1" t="s">
        <v>101</v>
      </c>
      <c r="C353" s="1" t="s">
        <v>285</v>
      </c>
      <c r="D353" s="1" t="s">
        <v>595</v>
      </c>
      <c r="E353" s="1">
        <v>1</v>
      </c>
    </row>
    <row r="354" spans="1:5" x14ac:dyDescent="0.25">
      <c r="A354" s="1">
        <v>349</v>
      </c>
      <c r="B354" s="1" t="s">
        <v>101</v>
      </c>
      <c r="C354" s="1" t="s">
        <v>285</v>
      </c>
      <c r="D354" s="1" t="s">
        <v>596</v>
      </c>
      <c r="E354" s="1">
        <v>1</v>
      </c>
    </row>
    <row r="355" spans="1:5" x14ac:dyDescent="0.25">
      <c r="A355" s="1">
        <v>350</v>
      </c>
      <c r="B355" s="1" t="s">
        <v>101</v>
      </c>
      <c r="C355" s="1" t="s">
        <v>285</v>
      </c>
      <c r="D355" s="1" t="s">
        <v>597</v>
      </c>
      <c r="E355" s="1">
        <v>1</v>
      </c>
    </row>
    <row r="356" spans="1:5" x14ac:dyDescent="0.25">
      <c r="A356" s="1">
        <v>351</v>
      </c>
      <c r="B356" s="1" t="s">
        <v>101</v>
      </c>
      <c r="C356" s="1" t="s">
        <v>285</v>
      </c>
      <c r="D356" s="1" t="s">
        <v>598</v>
      </c>
      <c r="E356" s="1">
        <v>1</v>
      </c>
    </row>
    <row r="357" spans="1:5" x14ac:dyDescent="0.25">
      <c r="A357" s="1">
        <v>352</v>
      </c>
      <c r="B357" s="1" t="s">
        <v>101</v>
      </c>
      <c r="C357" s="1" t="s">
        <v>285</v>
      </c>
      <c r="D357" s="1" t="s">
        <v>599</v>
      </c>
      <c r="E357" s="1">
        <v>1</v>
      </c>
    </row>
    <row r="358" spans="1:5" x14ac:dyDescent="0.25">
      <c r="A358" s="1">
        <v>353</v>
      </c>
      <c r="B358" s="1" t="s">
        <v>101</v>
      </c>
      <c r="C358" s="1" t="s">
        <v>285</v>
      </c>
      <c r="D358" s="1" t="s">
        <v>600</v>
      </c>
      <c r="E358" s="1">
        <v>1</v>
      </c>
    </row>
    <row r="359" spans="1:5" x14ac:dyDescent="0.25">
      <c r="A359" s="1">
        <v>354</v>
      </c>
      <c r="B359" s="1" t="s">
        <v>101</v>
      </c>
      <c r="C359" s="1" t="s">
        <v>285</v>
      </c>
      <c r="D359" s="1" t="s">
        <v>601</v>
      </c>
      <c r="E359" s="1">
        <v>1</v>
      </c>
    </row>
    <row r="360" spans="1:5" x14ac:dyDescent="0.25">
      <c r="A360" s="1">
        <v>355</v>
      </c>
      <c r="B360" s="1" t="s">
        <v>101</v>
      </c>
      <c r="C360" s="1" t="s">
        <v>285</v>
      </c>
      <c r="D360" s="1" t="s">
        <v>602</v>
      </c>
      <c r="E360" s="1">
        <v>1</v>
      </c>
    </row>
    <row r="361" spans="1:5" x14ac:dyDescent="0.25">
      <c r="A361" s="1">
        <v>356</v>
      </c>
      <c r="B361" s="1" t="s">
        <v>101</v>
      </c>
      <c r="C361" s="1" t="s">
        <v>285</v>
      </c>
      <c r="D361" s="1" t="s">
        <v>603</v>
      </c>
      <c r="E361" s="1">
        <v>1</v>
      </c>
    </row>
    <row r="362" spans="1:5" x14ac:dyDescent="0.25">
      <c r="A362" s="1">
        <v>357</v>
      </c>
      <c r="B362" s="1" t="s">
        <v>101</v>
      </c>
      <c r="C362" s="1" t="s">
        <v>285</v>
      </c>
      <c r="D362" s="1" t="s">
        <v>604</v>
      </c>
      <c r="E362" s="1">
        <v>1</v>
      </c>
    </row>
    <row r="363" spans="1:5" x14ac:dyDescent="0.25">
      <c r="A363" s="1">
        <v>358</v>
      </c>
      <c r="B363" s="1" t="s">
        <v>101</v>
      </c>
      <c r="C363" s="1" t="s">
        <v>285</v>
      </c>
      <c r="D363" s="1" t="s">
        <v>605</v>
      </c>
      <c r="E363" s="1">
        <v>1</v>
      </c>
    </row>
    <row r="364" spans="1:5" x14ac:dyDescent="0.25">
      <c r="A364" s="1">
        <v>359</v>
      </c>
      <c r="B364" s="1" t="s">
        <v>101</v>
      </c>
      <c r="C364" s="1" t="s">
        <v>285</v>
      </c>
      <c r="D364" s="1" t="s">
        <v>606</v>
      </c>
      <c r="E364" s="1">
        <v>1</v>
      </c>
    </row>
    <row r="365" spans="1:5" x14ac:dyDescent="0.25">
      <c r="A365" s="1">
        <v>360</v>
      </c>
      <c r="B365" s="1" t="s">
        <v>101</v>
      </c>
      <c r="C365" s="1" t="s">
        <v>285</v>
      </c>
      <c r="D365" s="1" t="s">
        <v>607</v>
      </c>
      <c r="E365" s="1">
        <v>1</v>
      </c>
    </row>
    <row r="366" spans="1:5" x14ac:dyDescent="0.25">
      <c r="A366" s="1">
        <v>361</v>
      </c>
      <c r="B366" s="1" t="s">
        <v>101</v>
      </c>
      <c r="C366" s="1" t="s">
        <v>285</v>
      </c>
      <c r="D366" s="1" t="s">
        <v>608</v>
      </c>
      <c r="E366" s="1">
        <v>1</v>
      </c>
    </row>
    <row r="367" spans="1:5" x14ac:dyDescent="0.25">
      <c r="A367" s="1">
        <v>362</v>
      </c>
      <c r="B367" s="1" t="s">
        <v>101</v>
      </c>
      <c r="C367" s="1" t="s">
        <v>285</v>
      </c>
      <c r="D367" s="1" t="s">
        <v>511</v>
      </c>
      <c r="E367" s="1">
        <v>1</v>
      </c>
    </row>
    <row r="368" spans="1:5" x14ac:dyDescent="0.25">
      <c r="A368" s="1">
        <v>363</v>
      </c>
      <c r="B368" s="1" t="s">
        <v>101</v>
      </c>
      <c r="C368" s="1" t="s">
        <v>285</v>
      </c>
      <c r="D368" s="1" t="s">
        <v>609</v>
      </c>
      <c r="E368" s="1">
        <v>1</v>
      </c>
    </row>
    <row r="369" spans="1:5" x14ac:dyDescent="0.25">
      <c r="A369" s="1">
        <v>364</v>
      </c>
      <c r="B369" s="1" t="s">
        <v>101</v>
      </c>
      <c r="C369" s="1" t="s">
        <v>285</v>
      </c>
      <c r="D369" s="1" t="s">
        <v>610</v>
      </c>
      <c r="E369" s="1">
        <v>1</v>
      </c>
    </row>
    <row r="370" spans="1:5" x14ac:dyDescent="0.25">
      <c r="A370" s="1">
        <v>365</v>
      </c>
      <c r="B370" s="1" t="s">
        <v>101</v>
      </c>
      <c r="C370" s="1" t="s">
        <v>285</v>
      </c>
      <c r="D370" s="1" t="s">
        <v>611</v>
      </c>
      <c r="E370" s="1">
        <v>1</v>
      </c>
    </row>
    <row r="371" spans="1:5" x14ac:dyDescent="0.25">
      <c r="A371" s="1">
        <v>366</v>
      </c>
      <c r="B371" s="1" t="s">
        <v>101</v>
      </c>
      <c r="C371" s="1" t="s">
        <v>285</v>
      </c>
      <c r="D371" s="1" t="s">
        <v>612</v>
      </c>
      <c r="E371" s="1">
        <v>1</v>
      </c>
    </row>
    <row r="372" spans="1:5" x14ac:dyDescent="0.25">
      <c r="A372" s="1">
        <v>367</v>
      </c>
      <c r="B372" s="1" t="s">
        <v>101</v>
      </c>
      <c r="C372" s="1" t="s">
        <v>285</v>
      </c>
      <c r="D372" s="1" t="s">
        <v>613</v>
      </c>
      <c r="E372" s="1">
        <v>1</v>
      </c>
    </row>
    <row r="373" spans="1:5" x14ac:dyDescent="0.25">
      <c r="A373" s="1">
        <v>368</v>
      </c>
      <c r="B373" s="1" t="s">
        <v>101</v>
      </c>
      <c r="C373" s="1" t="s">
        <v>285</v>
      </c>
      <c r="D373" s="1" t="s">
        <v>614</v>
      </c>
      <c r="E373" s="1">
        <v>1</v>
      </c>
    </row>
    <row r="374" spans="1:5" x14ac:dyDescent="0.25">
      <c r="A374" s="1">
        <v>369</v>
      </c>
      <c r="B374" s="1" t="s">
        <v>101</v>
      </c>
      <c r="C374" s="1" t="s">
        <v>285</v>
      </c>
      <c r="D374" s="1" t="s">
        <v>615</v>
      </c>
      <c r="E374" s="1">
        <v>1</v>
      </c>
    </row>
    <row r="375" spans="1:5" x14ac:dyDescent="0.25">
      <c r="A375" s="1">
        <v>370</v>
      </c>
      <c r="B375" s="1" t="s">
        <v>101</v>
      </c>
      <c r="C375" s="1" t="s">
        <v>285</v>
      </c>
      <c r="D375" s="1" t="s">
        <v>616</v>
      </c>
      <c r="E375" s="1">
        <v>1</v>
      </c>
    </row>
    <row r="376" spans="1:5" x14ac:dyDescent="0.25">
      <c r="A376" s="1">
        <v>371</v>
      </c>
      <c r="B376" s="1" t="s">
        <v>101</v>
      </c>
      <c r="C376" s="1" t="s">
        <v>285</v>
      </c>
      <c r="D376" s="1" t="s">
        <v>617</v>
      </c>
      <c r="E376" s="1">
        <v>1</v>
      </c>
    </row>
    <row r="377" spans="1:5" x14ac:dyDescent="0.25">
      <c r="A377" s="1">
        <v>372</v>
      </c>
      <c r="B377" s="1" t="s">
        <v>101</v>
      </c>
      <c r="C377" s="1" t="s">
        <v>285</v>
      </c>
      <c r="D377" s="1" t="s">
        <v>618</v>
      </c>
      <c r="E377" s="1">
        <v>1</v>
      </c>
    </row>
    <row r="378" spans="1:5" x14ac:dyDescent="0.25">
      <c r="A378" s="1">
        <v>373</v>
      </c>
      <c r="B378" s="1" t="s">
        <v>101</v>
      </c>
      <c r="C378" s="1" t="s">
        <v>285</v>
      </c>
      <c r="D378" s="1" t="s">
        <v>619</v>
      </c>
      <c r="E378" s="1">
        <v>1</v>
      </c>
    </row>
    <row r="379" spans="1:5" x14ac:dyDescent="0.25">
      <c r="A379" s="1">
        <v>374</v>
      </c>
      <c r="B379" s="1" t="s">
        <v>101</v>
      </c>
      <c r="C379" s="1" t="s">
        <v>285</v>
      </c>
      <c r="D379" s="1" t="s">
        <v>620</v>
      </c>
      <c r="E379" s="1">
        <v>1</v>
      </c>
    </row>
    <row r="380" spans="1:5" x14ac:dyDescent="0.25">
      <c r="A380" s="1">
        <v>375</v>
      </c>
      <c r="B380" s="1" t="s">
        <v>101</v>
      </c>
      <c r="C380" s="1" t="s">
        <v>285</v>
      </c>
      <c r="D380" s="1" t="s">
        <v>621</v>
      </c>
      <c r="E380" s="1">
        <v>1</v>
      </c>
    </row>
    <row r="381" spans="1:5" x14ac:dyDescent="0.25">
      <c r="A381" s="1">
        <v>376</v>
      </c>
      <c r="B381" s="1" t="s">
        <v>101</v>
      </c>
      <c r="C381" s="1" t="s">
        <v>285</v>
      </c>
      <c r="D381" s="1" t="s">
        <v>622</v>
      </c>
      <c r="E381" s="1">
        <v>1</v>
      </c>
    </row>
    <row r="382" spans="1:5" x14ac:dyDescent="0.25">
      <c r="A382" s="1">
        <v>377</v>
      </c>
      <c r="B382" s="1" t="s">
        <v>101</v>
      </c>
      <c r="C382" s="1" t="s">
        <v>287</v>
      </c>
      <c r="D382" s="1" t="s">
        <v>623</v>
      </c>
      <c r="E382" s="1">
        <v>1</v>
      </c>
    </row>
    <row r="383" spans="1:5" x14ac:dyDescent="0.25">
      <c r="A383" s="1">
        <v>378</v>
      </c>
      <c r="B383" s="1" t="s">
        <v>101</v>
      </c>
      <c r="C383" s="1" t="s">
        <v>287</v>
      </c>
      <c r="D383" s="1" t="s">
        <v>624</v>
      </c>
      <c r="E383" s="1">
        <v>1</v>
      </c>
    </row>
    <row r="384" spans="1:5" x14ac:dyDescent="0.25">
      <c r="A384" s="1">
        <v>379</v>
      </c>
      <c r="B384" s="1" t="s">
        <v>101</v>
      </c>
      <c r="C384" s="1" t="s">
        <v>287</v>
      </c>
      <c r="D384" s="1" t="s">
        <v>625</v>
      </c>
      <c r="E384" s="1">
        <v>1</v>
      </c>
    </row>
    <row r="385" spans="1:5" x14ac:dyDescent="0.25">
      <c r="A385" s="1">
        <v>380</v>
      </c>
      <c r="B385" s="1" t="s">
        <v>101</v>
      </c>
      <c r="C385" s="1" t="s">
        <v>287</v>
      </c>
      <c r="D385" s="1" t="s">
        <v>626</v>
      </c>
      <c r="E385" s="1">
        <v>1</v>
      </c>
    </row>
    <row r="386" spans="1:5" x14ac:dyDescent="0.25">
      <c r="A386" s="1">
        <v>381</v>
      </c>
      <c r="B386" s="1" t="s">
        <v>101</v>
      </c>
      <c r="C386" s="1" t="s">
        <v>287</v>
      </c>
      <c r="D386" s="1" t="s">
        <v>627</v>
      </c>
      <c r="E386" s="1">
        <v>1</v>
      </c>
    </row>
    <row r="387" spans="1:5" x14ac:dyDescent="0.25">
      <c r="A387" s="1">
        <v>382</v>
      </c>
      <c r="B387" s="1" t="s">
        <v>101</v>
      </c>
      <c r="C387" s="1" t="s">
        <v>287</v>
      </c>
      <c r="D387" s="1" t="s">
        <v>487</v>
      </c>
      <c r="E387" s="1">
        <v>1</v>
      </c>
    </row>
    <row r="388" spans="1:5" x14ac:dyDescent="0.25">
      <c r="A388" s="1">
        <v>383</v>
      </c>
      <c r="B388" s="1" t="s">
        <v>101</v>
      </c>
      <c r="C388" s="1" t="s">
        <v>287</v>
      </c>
      <c r="D388" s="1" t="s">
        <v>406</v>
      </c>
      <c r="E388" s="1">
        <v>1</v>
      </c>
    </row>
    <row r="389" spans="1:5" x14ac:dyDescent="0.25">
      <c r="A389" s="1">
        <v>384</v>
      </c>
      <c r="B389" s="1" t="s">
        <v>101</v>
      </c>
      <c r="C389" s="1" t="s">
        <v>287</v>
      </c>
      <c r="D389" s="1" t="s">
        <v>628</v>
      </c>
      <c r="E389" s="1">
        <v>1</v>
      </c>
    </row>
    <row r="390" spans="1:5" x14ac:dyDescent="0.25">
      <c r="A390" s="1">
        <v>385</v>
      </c>
      <c r="B390" s="1" t="s">
        <v>101</v>
      </c>
      <c r="C390" s="1" t="s">
        <v>287</v>
      </c>
      <c r="D390" s="1" t="s">
        <v>629</v>
      </c>
      <c r="E390" s="1">
        <v>1</v>
      </c>
    </row>
    <row r="391" spans="1:5" x14ac:dyDescent="0.25">
      <c r="A391" s="1">
        <v>386</v>
      </c>
      <c r="B391" s="1" t="s">
        <v>101</v>
      </c>
      <c r="C391" s="1" t="s">
        <v>287</v>
      </c>
      <c r="D391" s="1" t="s">
        <v>630</v>
      </c>
      <c r="E391" s="1">
        <v>1</v>
      </c>
    </row>
    <row r="392" spans="1:5" x14ac:dyDescent="0.25">
      <c r="A392" s="1">
        <v>387</v>
      </c>
      <c r="B392" s="1" t="s">
        <v>101</v>
      </c>
      <c r="C392" s="1" t="s">
        <v>287</v>
      </c>
      <c r="D392" s="1" t="s">
        <v>631</v>
      </c>
      <c r="E392" s="1">
        <v>1</v>
      </c>
    </row>
    <row r="393" spans="1:5" x14ac:dyDescent="0.25">
      <c r="A393" s="1">
        <v>388</v>
      </c>
      <c r="B393" s="1" t="s">
        <v>101</v>
      </c>
      <c r="C393" s="1" t="s">
        <v>287</v>
      </c>
      <c r="D393" s="1" t="s">
        <v>632</v>
      </c>
      <c r="E393" s="1">
        <v>1</v>
      </c>
    </row>
    <row r="394" spans="1:5" x14ac:dyDescent="0.25">
      <c r="A394" s="1">
        <v>389</v>
      </c>
      <c r="B394" s="1" t="s">
        <v>101</v>
      </c>
      <c r="C394" s="1" t="s">
        <v>287</v>
      </c>
      <c r="D394" s="1" t="s">
        <v>633</v>
      </c>
      <c r="E394" s="1">
        <v>1</v>
      </c>
    </row>
    <row r="395" spans="1:5" x14ac:dyDescent="0.25">
      <c r="A395" s="1">
        <v>390</v>
      </c>
      <c r="B395" s="1" t="s">
        <v>101</v>
      </c>
      <c r="C395" s="1" t="s">
        <v>287</v>
      </c>
      <c r="D395" s="1" t="s">
        <v>606</v>
      </c>
      <c r="E395" s="1">
        <v>1</v>
      </c>
    </row>
    <row r="396" spans="1:5" x14ac:dyDescent="0.25">
      <c r="A396" s="1">
        <v>391</v>
      </c>
      <c r="B396" s="1" t="s">
        <v>101</v>
      </c>
      <c r="C396" s="1" t="s">
        <v>287</v>
      </c>
      <c r="D396" s="1" t="s">
        <v>634</v>
      </c>
      <c r="E396" s="1">
        <v>1</v>
      </c>
    </row>
    <row r="397" spans="1:5" x14ac:dyDescent="0.25">
      <c r="A397" s="1">
        <v>392</v>
      </c>
      <c r="B397" s="1" t="s">
        <v>101</v>
      </c>
      <c r="C397" s="1" t="s">
        <v>287</v>
      </c>
      <c r="D397" s="1" t="s">
        <v>635</v>
      </c>
      <c r="E397" s="1">
        <v>1</v>
      </c>
    </row>
    <row r="398" spans="1:5" x14ac:dyDescent="0.25">
      <c r="A398" s="1">
        <v>393</v>
      </c>
      <c r="B398" s="1" t="s">
        <v>101</v>
      </c>
      <c r="C398" s="1" t="s">
        <v>287</v>
      </c>
      <c r="D398" s="1" t="s">
        <v>636</v>
      </c>
      <c r="E398" s="1">
        <v>1</v>
      </c>
    </row>
    <row r="399" spans="1:5" x14ac:dyDescent="0.25">
      <c r="A399" s="1">
        <v>394</v>
      </c>
      <c r="B399" s="1" t="s">
        <v>101</v>
      </c>
      <c r="C399" s="1" t="s">
        <v>287</v>
      </c>
      <c r="D399" s="1" t="s">
        <v>637</v>
      </c>
      <c r="E399" s="1">
        <v>1</v>
      </c>
    </row>
    <row r="400" spans="1:5" x14ac:dyDescent="0.25">
      <c r="A400" s="1">
        <v>395</v>
      </c>
      <c r="B400" s="1" t="s">
        <v>101</v>
      </c>
      <c r="C400" s="1" t="s">
        <v>287</v>
      </c>
      <c r="D400" s="1" t="s">
        <v>638</v>
      </c>
      <c r="E400" s="1">
        <v>1</v>
      </c>
    </row>
    <row r="401" spans="1:5" x14ac:dyDescent="0.25">
      <c r="A401" s="1">
        <v>396</v>
      </c>
      <c r="B401" s="1" t="s">
        <v>101</v>
      </c>
      <c r="C401" s="1" t="s">
        <v>287</v>
      </c>
      <c r="D401" s="1" t="s">
        <v>639</v>
      </c>
      <c r="E401" s="1">
        <v>1</v>
      </c>
    </row>
    <row r="402" spans="1:5" x14ac:dyDescent="0.25">
      <c r="A402" s="1">
        <v>397</v>
      </c>
      <c r="B402" s="1" t="s">
        <v>101</v>
      </c>
      <c r="C402" s="1" t="s">
        <v>287</v>
      </c>
      <c r="D402" s="1" t="s">
        <v>640</v>
      </c>
      <c r="E402" s="1">
        <v>1</v>
      </c>
    </row>
    <row r="403" spans="1:5" x14ac:dyDescent="0.25">
      <c r="A403" s="1">
        <v>398</v>
      </c>
      <c r="B403" s="1" t="s">
        <v>101</v>
      </c>
      <c r="C403" s="1" t="s">
        <v>287</v>
      </c>
      <c r="D403" s="1" t="s">
        <v>641</v>
      </c>
      <c r="E403" s="1">
        <v>1</v>
      </c>
    </row>
    <row r="404" spans="1:5" x14ac:dyDescent="0.25">
      <c r="A404" s="1">
        <v>399</v>
      </c>
      <c r="B404" s="1" t="s">
        <v>101</v>
      </c>
      <c r="C404" s="1" t="s">
        <v>287</v>
      </c>
      <c r="D404" s="1" t="s">
        <v>642</v>
      </c>
      <c r="E404" s="1">
        <v>1</v>
      </c>
    </row>
    <row r="405" spans="1:5" x14ac:dyDescent="0.25">
      <c r="A405" s="1">
        <v>400</v>
      </c>
      <c r="B405" s="1" t="s">
        <v>101</v>
      </c>
      <c r="C405" s="1" t="s">
        <v>287</v>
      </c>
      <c r="D405" s="1" t="s">
        <v>643</v>
      </c>
      <c r="E405" s="1">
        <v>1</v>
      </c>
    </row>
    <row r="406" spans="1:5" x14ac:dyDescent="0.25">
      <c r="A406" s="1">
        <v>401</v>
      </c>
      <c r="B406" s="1" t="s">
        <v>101</v>
      </c>
      <c r="C406" s="1" t="s">
        <v>287</v>
      </c>
      <c r="D406" s="1" t="s">
        <v>644</v>
      </c>
      <c r="E406" s="1">
        <v>1</v>
      </c>
    </row>
    <row r="407" spans="1:5" x14ac:dyDescent="0.25">
      <c r="A407" s="1">
        <v>402</v>
      </c>
      <c r="B407" s="1" t="s">
        <v>101</v>
      </c>
      <c r="C407" s="1" t="s">
        <v>287</v>
      </c>
      <c r="D407" s="1" t="s">
        <v>645</v>
      </c>
      <c r="E407" s="1">
        <v>1</v>
      </c>
    </row>
    <row r="408" spans="1:5" x14ac:dyDescent="0.25">
      <c r="A408" s="1">
        <v>403</v>
      </c>
      <c r="B408" s="1" t="s">
        <v>101</v>
      </c>
      <c r="C408" s="1" t="s">
        <v>287</v>
      </c>
      <c r="D408" s="1" t="s">
        <v>646</v>
      </c>
      <c r="E408" s="1">
        <v>1</v>
      </c>
    </row>
    <row r="409" spans="1:5" x14ac:dyDescent="0.25">
      <c r="A409" s="1">
        <v>404</v>
      </c>
      <c r="B409" s="1" t="s">
        <v>101</v>
      </c>
      <c r="C409" s="1" t="s">
        <v>287</v>
      </c>
      <c r="D409" s="1" t="s">
        <v>607</v>
      </c>
      <c r="E409" s="1">
        <v>1</v>
      </c>
    </row>
    <row r="410" spans="1:5" x14ac:dyDescent="0.25">
      <c r="A410" s="1">
        <v>405</v>
      </c>
      <c r="B410" s="1" t="s">
        <v>101</v>
      </c>
      <c r="C410" s="1" t="s">
        <v>287</v>
      </c>
      <c r="D410" s="1" t="s">
        <v>647</v>
      </c>
      <c r="E410" s="1">
        <v>1</v>
      </c>
    </row>
    <row r="411" spans="1:5" x14ac:dyDescent="0.25">
      <c r="A411" s="1">
        <v>406</v>
      </c>
      <c r="B411" s="1" t="s">
        <v>101</v>
      </c>
      <c r="C411" s="1" t="s">
        <v>287</v>
      </c>
      <c r="D411" s="1" t="s">
        <v>648</v>
      </c>
      <c r="E411" s="1">
        <v>1</v>
      </c>
    </row>
    <row r="412" spans="1:5" x14ac:dyDescent="0.25">
      <c r="A412" s="1">
        <v>407</v>
      </c>
      <c r="B412" s="1" t="s">
        <v>101</v>
      </c>
      <c r="C412" s="1" t="s">
        <v>287</v>
      </c>
      <c r="D412" s="1" t="s">
        <v>649</v>
      </c>
      <c r="E412" s="1">
        <v>1</v>
      </c>
    </row>
    <row r="413" spans="1:5" x14ac:dyDescent="0.25">
      <c r="A413" s="1">
        <v>408</v>
      </c>
      <c r="B413" s="1" t="s">
        <v>101</v>
      </c>
      <c r="C413" s="1" t="s">
        <v>287</v>
      </c>
      <c r="D413" s="1" t="s">
        <v>650</v>
      </c>
      <c r="E413" s="1">
        <v>1</v>
      </c>
    </row>
    <row r="414" spans="1:5" x14ac:dyDescent="0.25">
      <c r="A414" s="1">
        <v>409</v>
      </c>
      <c r="B414" s="1" t="s">
        <v>101</v>
      </c>
      <c r="C414" s="1" t="s">
        <v>287</v>
      </c>
      <c r="D414" s="1" t="s">
        <v>651</v>
      </c>
      <c r="E414" s="1">
        <v>1</v>
      </c>
    </row>
    <row r="415" spans="1:5" x14ac:dyDescent="0.25">
      <c r="A415" s="1">
        <v>410</v>
      </c>
      <c r="B415" s="1" t="s">
        <v>101</v>
      </c>
      <c r="C415" s="1" t="s">
        <v>287</v>
      </c>
      <c r="D415" s="1" t="s">
        <v>652</v>
      </c>
      <c r="E415" s="1">
        <v>1</v>
      </c>
    </row>
    <row r="416" spans="1:5" x14ac:dyDescent="0.25">
      <c r="A416" s="1">
        <v>411</v>
      </c>
      <c r="B416" s="1" t="s">
        <v>101</v>
      </c>
      <c r="C416" s="1" t="s">
        <v>287</v>
      </c>
      <c r="D416" s="1" t="s">
        <v>653</v>
      </c>
      <c r="E416" s="1">
        <v>1</v>
      </c>
    </row>
    <row r="417" spans="1:5" x14ac:dyDescent="0.25">
      <c r="A417" s="1">
        <v>412</v>
      </c>
      <c r="B417" s="1" t="s">
        <v>101</v>
      </c>
      <c r="C417" s="1" t="s">
        <v>287</v>
      </c>
      <c r="D417" s="1" t="s">
        <v>654</v>
      </c>
      <c r="E417" s="1">
        <v>1</v>
      </c>
    </row>
    <row r="418" spans="1:5" x14ac:dyDescent="0.25">
      <c r="A418" s="1">
        <v>413</v>
      </c>
      <c r="B418" s="1" t="s">
        <v>101</v>
      </c>
      <c r="C418" s="1" t="s">
        <v>287</v>
      </c>
      <c r="D418" s="1" t="s">
        <v>655</v>
      </c>
      <c r="E418" s="1">
        <v>1</v>
      </c>
    </row>
    <row r="419" spans="1:5" x14ac:dyDescent="0.25">
      <c r="A419" s="1">
        <v>414</v>
      </c>
      <c r="B419" s="1" t="s">
        <v>101</v>
      </c>
      <c r="C419" s="1" t="s">
        <v>287</v>
      </c>
      <c r="D419" s="1" t="s">
        <v>656</v>
      </c>
      <c r="E419" s="1">
        <v>1</v>
      </c>
    </row>
    <row r="420" spans="1:5" x14ac:dyDescent="0.25">
      <c r="A420" s="1">
        <v>415</v>
      </c>
      <c r="B420" s="1" t="s">
        <v>101</v>
      </c>
      <c r="C420" s="1" t="s">
        <v>287</v>
      </c>
      <c r="D420" s="1" t="s">
        <v>657</v>
      </c>
      <c r="E420" s="1">
        <v>1</v>
      </c>
    </row>
    <row r="421" spans="1:5" x14ac:dyDescent="0.25">
      <c r="A421" s="1">
        <v>416</v>
      </c>
      <c r="B421" s="1" t="s">
        <v>101</v>
      </c>
      <c r="C421" s="1" t="s">
        <v>287</v>
      </c>
      <c r="D421" s="1" t="s">
        <v>658</v>
      </c>
      <c r="E421" s="1">
        <v>1</v>
      </c>
    </row>
    <row r="422" spans="1:5" x14ac:dyDescent="0.25">
      <c r="A422" s="1">
        <v>417</v>
      </c>
      <c r="B422" s="1" t="s">
        <v>101</v>
      </c>
      <c r="C422" s="1" t="s">
        <v>287</v>
      </c>
      <c r="D422" s="1" t="s">
        <v>659</v>
      </c>
      <c r="E422" s="1">
        <v>1</v>
      </c>
    </row>
    <row r="423" spans="1:5" x14ac:dyDescent="0.25">
      <c r="A423" s="1">
        <v>418</v>
      </c>
      <c r="B423" s="1" t="s">
        <v>101</v>
      </c>
      <c r="C423" s="1" t="s">
        <v>287</v>
      </c>
      <c r="D423" s="1" t="s">
        <v>660</v>
      </c>
      <c r="E423" s="1">
        <v>1</v>
      </c>
    </row>
    <row r="424" spans="1:5" x14ac:dyDescent="0.25">
      <c r="A424" s="1">
        <v>419</v>
      </c>
      <c r="B424" s="1" t="s">
        <v>101</v>
      </c>
      <c r="C424" s="1" t="s">
        <v>287</v>
      </c>
      <c r="D424" s="1" t="s">
        <v>661</v>
      </c>
      <c r="E424" s="1">
        <v>1</v>
      </c>
    </row>
    <row r="425" spans="1:5" x14ac:dyDescent="0.25">
      <c r="A425" s="1">
        <v>420</v>
      </c>
      <c r="B425" s="1" t="s">
        <v>101</v>
      </c>
      <c r="C425" s="1" t="s">
        <v>287</v>
      </c>
      <c r="D425" s="1" t="s">
        <v>662</v>
      </c>
      <c r="E425" s="1">
        <v>1</v>
      </c>
    </row>
    <row r="426" spans="1:5" x14ac:dyDescent="0.25">
      <c r="A426" s="1">
        <v>421</v>
      </c>
      <c r="B426" s="1" t="s">
        <v>101</v>
      </c>
      <c r="C426" s="1" t="s">
        <v>287</v>
      </c>
      <c r="D426" s="1" t="s">
        <v>663</v>
      </c>
      <c r="E426" s="1">
        <v>1</v>
      </c>
    </row>
    <row r="427" spans="1:5" x14ac:dyDescent="0.25">
      <c r="A427" s="1">
        <v>422</v>
      </c>
      <c r="B427" s="1" t="s">
        <v>101</v>
      </c>
      <c r="C427" s="1" t="s">
        <v>287</v>
      </c>
      <c r="D427" s="1" t="s">
        <v>664</v>
      </c>
      <c r="E427" s="1">
        <v>1</v>
      </c>
    </row>
    <row r="428" spans="1:5" x14ac:dyDescent="0.25">
      <c r="A428" s="1">
        <v>423</v>
      </c>
      <c r="B428" s="1" t="s">
        <v>101</v>
      </c>
      <c r="C428" s="1" t="s">
        <v>287</v>
      </c>
      <c r="D428" s="1" t="s">
        <v>665</v>
      </c>
      <c r="E428" s="1">
        <v>1</v>
      </c>
    </row>
    <row r="429" spans="1:5" x14ac:dyDescent="0.25">
      <c r="A429" s="1">
        <v>424</v>
      </c>
      <c r="B429" s="1" t="s">
        <v>101</v>
      </c>
      <c r="C429" s="1" t="s">
        <v>287</v>
      </c>
      <c r="D429" s="1" t="s">
        <v>666</v>
      </c>
      <c r="E429" s="1">
        <v>1</v>
      </c>
    </row>
    <row r="430" spans="1:5" x14ac:dyDescent="0.25">
      <c r="A430" s="1">
        <v>425</v>
      </c>
      <c r="B430" s="1" t="s">
        <v>101</v>
      </c>
      <c r="C430" s="1" t="s">
        <v>287</v>
      </c>
      <c r="D430" s="1" t="s">
        <v>667</v>
      </c>
      <c r="E430" s="1">
        <v>1</v>
      </c>
    </row>
    <row r="431" spans="1:5" x14ac:dyDescent="0.25">
      <c r="A431" s="1">
        <v>426</v>
      </c>
      <c r="B431" s="1" t="s">
        <v>101</v>
      </c>
      <c r="C431" s="1" t="s">
        <v>287</v>
      </c>
      <c r="D431" s="1" t="s">
        <v>668</v>
      </c>
      <c r="E431" s="1">
        <v>1</v>
      </c>
    </row>
    <row r="432" spans="1:5" x14ac:dyDescent="0.25">
      <c r="A432" s="1">
        <v>427</v>
      </c>
      <c r="B432" s="1" t="s">
        <v>101</v>
      </c>
      <c r="C432" s="1" t="s">
        <v>287</v>
      </c>
      <c r="D432" s="1" t="s">
        <v>669</v>
      </c>
      <c r="E432" s="1">
        <v>1</v>
      </c>
    </row>
    <row r="433" spans="1:5" x14ac:dyDescent="0.25">
      <c r="A433" s="1">
        <v>428</v>
      </c>
      <c r="B433" s="1" t="s">
        <v>101</v>
      </c>
      <c r="C433" s="1" t="s">
        <v>287</v>
      </c>
      <c r="D433" s="1" t="s">
        <v>670</v>
      </c>
      <c r="E433" s="1">
        <v>1</v>
      </c>
    </row>
    <row r="434" spans="1:5" x14ac:dyDescent="0.25">
      <c r="A434" s="1">
        <v>429</v>
      </c>
      <c r="B434" s="1" t="s">
        <v>101</v>
      </c>
      <c r="C434" s="1" t="s">
        <v>287</v>
      </c>
      <c r="D434" s="1" t="s">
        <v>671</v>
      </c>
      <c r="E434" s="1">
        <v>0</v>
      </c>
    </row>
    <row r="435" spans="1:5" x14ac:dyDescent="0.25">
      <c r="A435" s="1" t="s">
        <v>79</v>
      </c>
      <c r="B435" s="1" t="s">
        <v>18</v>
      </c>
      <c r="C435" s="1" t="s">
        <v>9</v>
      </c>
      <c r="D435" s="1" t="s">
        <v>10</v>
      </c>
      <c r="E435" s="1" t="s">
        <v>80</v>
      </c>
    </row>
    <row r="436" spans="1:5" x14ac:dyDescent="0.25">
      <c r="A436" s="1">
        <v>430</v>
      </c>
      <c r="B436" s="1" t="s">
        <v>42</v>
      </c>
      <c r="C436" s="1" t="s">
        <v>368</v>
      </c>
      <c r="D436" s="1" t="s">
        <v>672</v>
      </c>
      <c r="E436" s="1">
        <v>1</v>
      </c>
    </row>
    <row r="437" spans="1:5" x14ac:dyDescent="0.25">
      <c r="A437" s="1">
        <v>431</v>
      </c>
      <c r="B437" s="1" t="s">
        <v>42</v>
      </c>
      <c r="C437" s="1" t="s">
        <v>368</v>
      </c>
      <c r="D437" s="1" t="s">
        <v>673</v>
      </c>
      <c r="E437" s="1">
        <v>1</v>
      </c>
    </row>
    <row r="438" spans="1:5" x14ac:dyDescent="0.25">
      <c r="A438" s="1">
        <v>432</v>
      </c>
      <c r="B438" s="1" t="s">
        <v>42</v>
      </c>
      <c r="C438" s="1" t="s">
        <v>368</v>
      </c>
      <c r="D438" s="1" t="s">
        <v>674</v>
      </c>
      <c r="E438" s="1">
        <v>1</v>
      </c>
    </row>
    <row r="439" spans="1:5" x14ac:dyDescent="0.25">
      <c r="A439" s="1">
        <v>433</v>
      </c>
      <c r="B439" s="1" t="s">
        <v>42</v>
      </c>
      <c r="C439" s="1" t="s">
        <v>368</v>
      </c>
      <c r="D439" s="1" t="s">
        <v>675</v>
      </c>
      <c r="E439" s="1">
        <v>1</v>
      </c>
    </row>
    <row r="440" spans="1:5" x14ac:dyDescent="0.25">
      <c r="A440" s="1">
        <v>434</v>
      </c>
      <c r="B440" s="1" t="s">
        <v>42</v>
      </c>
      <c r="C440" s="1" t="s">
        <v>368</v>
      </c>
      <c r="D440" s="1" t="s">
        <v>676</v>
      </c>
      <c r="E440" s="1">
        <v>1</v>
      </c>
    </row>
    <row r="441" spans="1:5" x14ac:dyDescent="0.25">
      <c r="A441" s="1">
        <v>435</v>
      </c>
      <c r="B441" s="1" t="s">
        <v>42</v>
      </c>
      <c r="C441" s="1" t="s">
        <v>368</v>
      </c>
      <c r="D441" s="1" t="s">
        <v>677</v>
      </c>
      <c r="E441" s="1">
        <v>1</v>
      </c>
    </row>
    <row r="442" spans="1:5" x14ac:dyDescent="0.25">
      <c r="A442" s="1">
        <v>436</v>
      </c>
      <c r="B442" s="1" t="s">
        <v>42</v>
      </c>
      <c r="C442" s="1" t="s">
        <v>368</v>
      </c>
      <c r="D442" s="1" t="s">
        <v>678</v>
      </c>
      <c r="E442" s="1">
        <v>1</v>
      </c>
    </row>
    <row r="443" spans="1:5" x14ac:dyDescent="0.25">
      <c r="A443" s="1">
        <v>437</v>
      </c>
      <c r="B443" s="1" t="s">
        <v>42</v>
      </c>
      <c r="C443" s="1" t="s">
        <v>368</v>
      </c>
      <c r="D443" s="1" t="s">
        <v>679</v>
      </c>
      <c r="E443" s="1">
        <v>1</v>
      </c>
    </row>
    <row r="444" spans="1:5" x14ac:dyDescent="0.25">
      <c r="A444" s="1">
        <v>438</v>
      </c>
      <c r="B444" s="1" t="s">
        <v>42</v>
      </c>
      <c r="C444" s="1" t="s">
        <v>368</v>
      </c>
      <c r="D444" s="1" t="s">
        <v>680</v>
      </c>
      <c r="E444" s="1">
        <v>1</v>
      </c>
    </row>
    <row r="445" spans="1:5" x14ac:dyDescent="0.25">
      <c r="A445" s="1">
        <v>439</v>
      </c>
      <c r="B445" s="1" t="s">
        <v>42</v>
      </c>
      <c r="C445" s="1" t="s">
        <v>368</v>
      </c>
      <c r="D445" s="1" t="s">
        <v>681</v>
      </c>
      <c r="E445" s="1">
        <v>1</v>
      </c>
    </row>
    <row r="446" spans="1:5" x14ac:dyDescent="0.25">
      <c r="A446" s="1">
        <v>440</v>
      </c>
      <c r="B446" s="1" t="s">
        <v>42</v>
      </c>
      <c r="C446" s="1" t="s">
        <v>368</v>
      </c>
      <c r="D446" s="1" t="s">
        <v>682</v>
      </c>
      <c r="E446" s="1">
        <v>1</v>
      </c>
    </row>
    <row r="447" spans="1:5" x14ac:dyDescent="0.25">
      <c r="A447" s="1">
        <v>441</v>
      </c>
      <c r="B447" s="1" t="s">
        <v>42</v>
      </c>
      <c r="C447" s="1" t="s">
        <v>368</v>
      </c>
      <c r="D447" s="1" t="s">
        <v>683</v>
      </c>
      <c r="E447" s="1">
        <v>1</v>
      </c>
    </row>
    <row r="448" spans="1:5" x14ac:dyDescent="0.25">
      <c r="A448" s="1">
        <v>442</v>
      </c>
      <c r="B448" s="1" t="s">
        <v>42</v>
      </c>
      <c r="C448" s="1" t="s">
        <v>368</v>
      </c>
      <c r="D448" s="1" t="s">
        <v>684</v>
      </c>
      <c r="E448" s="1">
        <v>1</v>
      </c>
    </row>
    <row r="449" spans="1:5" x14ac:dyDescent="0.25">
      <c r="A449" s="1">
        <v>443</v>
      </c>
      <c r="B449" s="1" t="s">
        <v>42</v>
      </c>
      <c r="C449" s="1" t="s">
        <v>368</v>
      </c>
      <c r="D449" s="1" t="s">
        <v>685</v>
      </c>
      <c r="E449" s="1">
        <v>1</v>
      </c>
    </row>
    <row r="450" spans="1:5" x14ac:dyDescent="0.25">
      <c r="A450" s="1">
        <v>444</v>
      </c>
      <c r="B450" s="1" t="s">
        <v>42</v>
      </c>
      <c r="C450" s="1" t="s">
        <v>368</v>
      </c>
      <c r="D450" s="1" t="s">
        <v>686</v>
      </c>
      <c r="E450" s="1">
        <v>1</v>
      </c>
    </row>
    <row r="451" spans="1:5" x14ac:dyDescent="0.25">
      <c r="A451" s="1">
        <v>445</v>
      </c>
      <c r="B451" s="1" t="s">
        <v>42</v>
      </c>
      <c r="C451" s="1" t="s">
        <v>368</v>
      </c>
      <c r="D451" s="1" t="s">
        <v>687</v>
      </c>
      <c r="E451" s="1">
        <v>1</v>
      </c>
    </row>
    <row r="452" spans="1:5" x14ac:dyDescent="0.25">
      <c r="A452" s="1">
        <v>446</v>
      </c>
      <c r="B452" s="1" t="s">
        <v>42</v>
      </c>
      <c r="C452" s="1" t="s">
        <v>368</v>
      </c>
      <c r="D452" s="1" t="s">
        <v>688</v>
      </c>
      <c r="E452" s="1">
        <v>1</v>
      </c>
    </row>
    <row r="453" spans="1:5" x14ac:dyDescent="0.25">
      <c r="A453" s="1">
        <v>447</v>
      </c>
      <c r="B453" s="1" t="s">
        <v>42</v>
      </c>
      <c r="C453" s="1" t="s">
        <v>365</v>
      </c>
      <c r="D453" s="1" t="s">
        <v>689</v>
      </c>
      <c r="E453" s="1">
        <v>1</v>
      </c>
    </row>
    <row r="454" spans="1:5" x14ac:dyDescent="0.25">
      <c r="A454" s="1">
        <v>448</v>
      </c>
      <c r="B454" s="1" t="s">
        <v>42</v>
      </c>
      <c r="C454" s="1" t="s">
        <v>365</v>
      </c>
      <c r="D454" s="1" t="s">
        <v>690</v>
      </c>
      <c r="E454" s="1">
        <v>1</v>
      </c>
    </row>
    <row r="455" spans="1:5" x14ac:dyDescent="0.25">
      <c r="A455" s="1">
        <v>449</v>
      </c>
      <c r="B455" s="1" t="s">
        <v>42</v>
      </c>
      <c r="C455" s="1" t="s">
        <v>365</v>
      </c>
      <c r="D455" s="1" t="s">
        <v>691</v>
      </c>
      <c r="E455" s="1">
        <v>1</v>
      </c>
    </row>
    <row r="456" spans="1:5" x14ac:dyDescent="0.25">
      <c r="A456" s="1">
        <v>450</v>
      </c>
      <c r="B456" s="1" t="s">
        <v>42</v>
      </c>
      <c r="C456" s="1" t="s">
        <v>365</v>
      </c>
      <c r="D456" s="1" t="s">
        <v>692</v>
      </c>
      <c r="E456" s="1">
        <v>1</v>
      </c>
    </row>
    <row r="457" spans="1:5" x14ac:dyDescent="0.25">
      <c r="A457" s="1">
        <v>451</v>
      </c>
      <c r="B457" s="1" t="s">
        <v>42</v>
      </c>
      <c r="C457" s="1" t="s">
        <v>365</v>
      </c>
      <c r="D457" s="1" t="s">
        <v>693</v>
      </c>
      <c r="E457" s="1">
        <v>1</v>
      </c>
    </row>
    <row r="458" spans="1:5" x14ac:dyDescent="0.25">
      <c r="A458" s="1">
        <v>452</v>
      </c>
      <c r="B458" s="1" t="s">
        <v>42</v>
      </c>
      <c r="C458" s="1" t="s">
        <v>365</v>
      </c>
      <c r="D458" s="1" t="s">
        <v>694</v>
      </c>
      <c r="E458" s="1">
        <v>1</v>
      </c>
    </row>
    <row r="459" spans="1:5" x14ac:dyDescent="0.25">
      <c r="A459" s="1">
        <v>453</v>
      </c>
      <c r="B459" s="1" t="s">
        <v>42</v>
      </c>
      <c r="C459" s="1" t="s">
        <v>365</v>
      </c>
      <c r="D459" s="1" t="s">
        <v>695</v>
      </c>
      <c r="E459" s="1">
        <v>1</v>
      </c>
    </row>
    <row r="460" spans="1:5" x14ac:dyDescent="0.25">
      <c r="A460" s="1">
        <v>454</v>
      </c>
      <c r="B460" s="1" t="s">
        <v>42</v>
      </c>
      <c r="C460" s="1" t="s">
        <v>365</v>
      </c>
      <c r="D460" s="1" t="s">
        <v>696</v>
      </c>
      <c r="E460" s="1">
        <v>1</v>
      </c>
    </row>
    <row r="461" spans="1:5" x14ac:dyDescent="0.25">
      <c r="A461" s="1">
        <v>455</v>
      </c>
      <c r="B461" s="1" t="s">
        <v>42</v>
      </c>
      <c r="C461" s="1" t="s">
        <v>365</v>
      </c>
      <c r="D461" s="1" t="s">
        <v>697</v>
      </c>
      <c r="E461" s="1">
        <v>1</v>
      </c>
    </row>
    <row r="462" spans="1:5" x14ac:dyDescent="0.25">
      <c r="A462" s="1">
        <v>456</v>
      </c>
      <c r="B462" s="1" t="s">
        <v>42</v>
      </c>
      <c r="C462" s="1" t="s">
        <v>365</v>
      </c>
      <c r="D462" s="1" t="s">
        <v>698</v>
      </c>
      <c r="E462" s="1">
        <v>1</v>
      </c>
    </row>
    <row r="463" spans="1:5" x14ac:dyDescent="0.25">
      <c r="A463" s="1">
        <v>457</v>
      </c>
      <c r="B463" s="1" t="s">
        <v>42</v>
      </c>
      <c r="C463" s="1" t="s">
        <v>365</v>
      </c>
      <c r="D463" s="1" t="s">
        <v>699</v>
      </c>
      <c r="E463" s="1">
        <v>1</v>
      </c>
    </row>
    <row r="464" spans="1:5" x14ac:dyDescent="0.25">
      <c r="A464" s="1">
        <v>458</v>
      </c>
      <c r="B464" s="1" t="s">
        <v>42</v>
      </c>
      <c r="C464" s="1" t="s">
        <v>365</v>
      </c>
      <c r="D464" s="1" t="s">
        <v>700</v>
      </c>
      <c r="E464" s="1">
        <v>1</v>
      </c>
    </row>
    <row r="465" spans="1:5" x14ac:dyDescent="0.25">
      <c r="A465" s="1">
        <v>459</v>
      </c>
      <c r="B465" s="1" t="s">
        <v>42</v>
      </c>
      <c r="C465" s="1" t="s">
        <v>365</v>
      </c>
      <c r="D465" s="1" t="s">
        <v>701</v>
      </c>
      <c r="E465" s="1">
        <v>1</v>
      </c>
    </row>
    <row r="466" spans="1:5" x14ac:dyDescent="0.25">
      <c r="A466" s="1">
        <v>460</v>
      </c>
      <c r="B466" s="1" t="s">
        <v>42</v>
      </c>
      <c r="C466" s="1" t="s">
        <v>365</v>
      </c>
      <c r="D466" s="1" t="s">
        <v>702</v>
      </c>
      <c r="E466" s="1">
        <v>1</v>
      </c>
    </row>
    <row r="467" spans="1:5" x14ac:dyDescent="0.25">
      <c r="A467" s="1">
        <v>461</v>
      </c>
      <c r="B467" s="1" t="s">
        <v>42</v>
      </c>
      <c r="C467" s="1" t="s">
        <v>365</v>
      </c>
      <c r="D467" s="1" t="s">
        <v>703</v>
      </c>
      <c r="E467" s="1">
        <v>1</v>
      </c>
    </row>
    <row r="468" spans="1:5" x14ac:dyDescent="0.25">
      <c r="A468" s="1">
        <v>462</v>
      </c>
      <c r="B468" s="1" t="s">
        <v>42</v>
      </c>
      <c r="C468" s="1" t="s">
        <v>365</v>
      </c>
      <c r="D468" s="1" t="s">
        <v>704</v>
      </c>
      <c r="E468" s="1">
        <v>1</v>
      </c>
    </row>
    <row r="469" spans="1:5" x14ac:dyDescent="0.25">
      <c r="A469" s="1">
        <v>463</v>
      </c>
      <c r="B469" s="1" t="s">
        <v>42</v>
      </c>
      <c r="C469" s="1" t="s">
        <v>365</v>
      </c>
      <c r="D469" s="1" t="s">
        <v>705</v>
      </c>
      <c r="E469" s="1">
        <v>1</v>
      </c>
    </row>
    <row r="470" spans="1:5" x14ac:dyDescent="0.25">
      <c r="A470" s="1">
        <v>464</v>
      </c>
      <c r="B470" s="1" t="s">
        <v>42</v>
      </c>
      <c r="C470" s="1" t="s">
        <v>365</v>
      </c>
      <c r="D470" s="1" t="s">
        <v>706</v>
      </c>
      <c r="E470" s="1">
        <v>1</v>
      </c>
    </row>
    <row r="471" spans="1:5" x14ac:dyDescent="0.25">
      <c r="A471" s="1">
        <v>465</v>
      </c>
      <c r="B471" s="1" t="s">
        <v>42</v>
      </c>
      <c r="C471" s="1" t="s">
        <v>365</v>
      </c>
      <c r="D471" s="1" t="s">
        <v>707</v>
      </c>
      <c r="E471" s="1">
        <v>1</v>
      </c>
    </row>
    <row r="472" spans="1:5" x14ac:dyDescent="0.25">
      <c r="A472" s="1">
        <v>466</v>
      </c>
      <c r="B472" s="1" t="s">
        <v>42</v>
      </c>
      <c r="C472" s="1" t="s">
        <v>365</v>
      </c>
      <c r="D472" s="1" t="s">
        <v>708</v>
      </c>
      <c r="E472" s="1">
        <v>1</v>
      </c>
    </row>
    <row r="473" spans="1:5" x14ac:dyDescent="0.25">
      <c r="A473" s="1">
        <v>467</v>
      </c>
      <c r="B473" s="1" t="s">
        <v>42</v>
      </c>
      <c r="C473" s="1" t="s">
        <v>365</v>
      </c>
      <c r="D473" s="1" t="s">
        <v>709</v>
      </c>
      <c r="E473" s="1">
        <v>1</v>
      </c>
    </row>
    <row r="474" spans="1:5" x14ac:dyDescent="0.25">
      <c r="A474" s="1">
        <v>468</v>
      </c>
      <c r="B474" s="1" t="s">
        <v>42</v>
      </c>
      <c r="C474" s="1" t="s">
        <v>365</v>
      </c>
      <c r="D474" s="1" t="s">
        <v>710</v>
      </c>
      <c r="E474" s="1">
        <v>1</v>
      </c>
    </row>
    <row r="475" spans="1:5" x14ac:dyDescent="0.25">
      <c r="A475" s="1">
        <v>469</v>
      </c>
      <c r="B475" s="1" t="s">
        <v>42</v>
      </c>
      <c r="C475" s="1" t="s">
        <v>365</v>
      </c>
      <c r="D475" s="1" t="s">
        <v>711</v>
      </c>
      <c r="E475" s="1">
        <v>1</v>
      </c>
    </row>
    <row r="476" spans="1:5" x14ac:dyDescent="0.25">
      <c r="A476" s="1">
        <v>470</v>
      </c>
      <c r="B476" s="1" t="s">
        <v>42</v>
      </c>
      <c r="C476" s="1" t="s">
        <v>365</v>
      </c>
      <c r="D476" s="1" t="s">
        <v>712</v>
      </c>
      <c r="E476" s="1">
        <v>1</v>
      </c>
    </row>
    <row r="477" spans="1:5" x14ac:dyDescent="0.25">
      <c r="A477" s="1">
        <v>471</v>
      </c>
      <c r="B477" s="1" t="s">
        <v>42</v>
      </c>
      <c r="C477" s="1" t="s">
        <v>365</v>
      </c>
      <c r="D477" s="1" t="s">
        <v>713</v>
      </c>
      <c r="E477" s="1">
        <v>1</v>
      </c>
    </row>
    <row r="478" spans="1:5" x14ac:dyDescent="0.25">
      <c r="A478" s="1">
        <v>472</v>
      </c>
      <c r="B478" s="1" t="s">
        <v>42</v>
      </c>
      <c r="C478" s="1" t="s">
        <v>367</v>
      </c>
      <c r="D478" s="1" t="s">
        <v>714</v>
      </c>
      <c r="E478" s="1">
        <v>1</v>
      </c>
    </row>
    <row r="479" spans="1:5" x14ac:dyDescent="0.25">
      <c r="A479" s="1">
        <v>473</v>
      </c>
      <c r="B479" s="1" t="s">
        <v>42</v>
      </c>
      <c r="C479" s="1" t="s">
        <v>367</v>
      </c>
      <c r="D479" s="1" t="s">
        <v>715</v>
      </c>
      <c r="E479" s="1">
        <v>1</v>
      </c>
    </row>
    <row r="480" spans="1:5" x14ac:dyDescent="0.25">
      <c r="A480" s="1">
        <v>474</v>
      </c>
      <c r="B480" s="1" t="s">
        <v>42</v>
      </c>
      <c r="C480" s="1" t="s">
        <v>367</v>
      </c>
      <c r="D480" s="1" t="s">
        <v>716</v>
      </c>
      <c r="E480" s="1">
        <v>1</v>
      </c>
    </row>
    <row r="481" spans="1:5" x14ac:dyDescent="0.25">
      <c r="A481" s="1">
        <v>475</v>
      </c>
      <c r="B481" s="1" t="s">
        <v>42</v>
      </c>
      <c r="C481" s="1" t="s">
        <v>367</v>
      </c>
      <c r="D481" s="1" t="s">
        <v>717</v>
      </c>
      <c r="E481" s="1">
        <v>1</v>
      </c>
    </row>
    <row r="482" spans="1:5" x14ac:dyDescent="0.25">
      <c r="A482" s="1">
        <v>476</v>
      </c>
      <c r="B482" s="1" t="s">
        <v>42</v>
      </c>
      <c r="C482" s="1" t="s">
        <v>367</v>
      </c>
      <c r="D482" s="1" t="s">
        <v>718</v>
      </c>
      <c r="E482" s="1">
        <v>1</v>
      </c>
    </row>
    <row r="483" spans="1:5" x14ac:dyDescent="0.25">
      <c r="A483" s="1">
        <v>477</v>
      </c>
      <c r="B483" s="1" t="s">
        <v>42</v>
      </c>
      <c r="C483" s="1" t="s">
        <v>367</v>
      </c>
      <c r="D483" s="1" t="s">
        <v>719</v>
      </c>
      <c r="E483" s="1">
        <v>1</v>
      </c>
    </row>
    <row r="484" spans="1:5" x14ac:dyDescent="0.25">
      <c r="A484" s="1">
        <v>478</v>
      </c>
      <c r="B484" s="1" t="s">
        <v>42</v>
      </c>
      <c r="C484" s="1" t="s">
        <v>367</v>
      </c>
      <c r="D484" s="1" t="s">
        <v>720</v>
      </c>
      <c r="E484" s="1">
        <v>1</v>
      </c>
    </row>
    <row r="485" spans="1:5" x14ac:dyDescent="0.25">
      <c r="A485" s="1">
        <v>479</v>
      </c>
      <c r="B485" s="1" t="s">
        <v>42</v>
      </c>
      <c r="C485" s="1" t="s">
        <v>367</v>
      </c>
      <c r="D485" s="1" t="s">
        <v>721</v>
      </c>
      <c r="E485" s="1">
        <v>1</v>
      </c>
    </row>
    <row r="486" spans="1:5" x14ac:dyDescent="0.25">
      <c r="A486" s="1">
        <v>480</v>
      </c>
      <c r="B486" s="1" t="s">
        <v>42</v>
      </c>
      <c r="C486" s="1" t="s">
        <v>367</v>
      </c>
      <c r="D486" s="1" t="s">
        <v>722</v>
      </c>
      <c r="E486" s="1">
        <v>1</v>
      </c>
    </row>
    <row r="487" spans="1:5" x14ac:dyDescent="0.25">
      <c r="A487" s="1">
        <v>481</v>
      </c>
      <c r="B487" s="1" t="s">
        <v>42</v>
      </c>
      <c r="C487" s="1" t="s">
        <v>367</v>
      </c>
      <c r="D487" s="1" t="s">
        <v>723</v>
      </c>
      <c r="E487" s="1">
        <v>1</v>
      </c>
    </row>
    <row r="488" spans="1:5" x14ac:dyDescent="0.25">
      <c r="A488" s="1">
        <v>482</v>
      </c>
      <c r="B488" s="1" t="s">
        <v>42</v>
      </c>
      <c r="C488" s="1" t="s">
        <v>367</v>
      </c>
      <c r="D488" s="1" t="s">
        <v>724</v>
      </c>
      <c r="E488" s="1">
        <v>1</v>
      </c>
    </row>
    <row r="489" spans="1:5" x14ac:dyDescent="0.25">
      <c r="A489" s="1">
        <v>483</v>
      </c>
      <c r="B489" s="1" t="s">
        <v>42</v>
      </c>
      <c r="C489" s="1" t="s">
        <v>367</v>
      </c>
      <c r="D489" s="1" t="s">
        <v>725</v>
      </c>
      <c r="E489" s="1">
        <v>1</v>
      </c>
    </row>
    <row r="490" spans="1:5" x14ac:dyDescent="0.25">
      <c r="A490" s="1">
        <v>484</v>
      </c>
      <c r="B490" s="1" t="s">
        <v>42</v>
      </c>
      <c r="C490" s="1" t="s">
        <v>367</v>
      </c>
      <c r="D490" s="1" t="s">
        <v>726</v>
      </c>
      <c r="E490" s="1">
        <v>1</v>
      </c>
    </row>
    <row r="491" spans="1:5" x14ac:dyDescent="0.25">
      <c r="A491" s="1">
        <v>485</v>
      </c>
      <c r="B491" s="1" t="s">
        <v>42</v>
      </c>
      <c r="C491" s="1" t="s">
        <v>367</v>
      </c>
      <c r="D491" s="1" t="s">
        <v>727</v>
      </c>
      <c r="E491" s="1">
        <v>1</v>
      </c>
    </row>
    <row r="492" spans="1:5" x14ac:dyDescent="0.25">
      <c r="A492" s="1">
        <v>486</v>
      </c>
      <c r="B492" s="1" t="s">
        <v>42</v>
      </c>
      <c r="C492" s="1" t="s">
        <v>367</v>
      </c>
      <c r="D492" s="1" t="s">
        <v>728</v>
      </c>
      <c r="E492" s="1">
        <v>1</v>
      </c>
    </row>
    <row r="493" spans="1:5" x14ac:dyDescent="0.25">
      <c r="A493" s="1">
        <v>487</v>
      </c>
      <c r="B493" s="1" t="s">
        <v>42</v>
      </c>
      <c r="C493" s="1" t="s">
        <v>367</v>
      </c>
      <c r="D493" s="1" t="s">
        <v>729</v>
      </c>
      <c r="E493" s="1">
        <v>1</v>
      </c>
    </row>
    <row r="494" spans="1:5" x14ac:dyDescent="0.25">
      <c r="A494" s="1">
        <v>488</v>
      </c>
      <c r="B494" s="1" t="s">
        <v>42</v>
      </c>
      <c r="C494" s="1" t="s">
        <v>367</v>
      </c>
      <c r="D494" s="1" t="s">
        <v>730</v>
      </c>
      <c r="E494" s="1">
        <v>1</v>
      </c>
    </row>
    <row r="495" spans="1:5" x14ac:dyDescent="0.25">
      <c r="A495" s="1">
        <v>489</v>
      </c>
      <c r="B495" s="1" t="s">
        <v>42</v>
      </c>
      <c r="C495" s="1" t="s">
        <v>367</v>
      </c>
      <c r="D495" s="1" t="s">
        <v>731</v>
      </c>
      <c r="E495" s="1">
        <v>1</v>
      </c>
    </row>
    <row r="496" spans="1:5" x14ac:dyDescent="0.25">
      <c r="A496" s="1">
        <v>490</v>
      </c>
      <c r="B496" s="1" t="s">
        <v>42</v>
      </c>
      <c r="C496" s="1" t="s">
        <v>367</v>
      </c>
      <c r="D496" s="1" t="s">
        <v>732</v>
      </c>
      <c r="E496" s="1">
        <v>1</v>
      </c>
    </row>
    <row r="497" spans="1:5" x14ac:dyDescent="0.25">
      <c r="A497" s="1">
        <v>491</v>
      </c>
      <c r="B497" s="1" t="s">
        <v>42</v>
      </c>
      <c r="C497" s="1" t="s">
        <v>367</v>
      </c>
      <c r="D497" s="1" t="s">
        <v>733</v>
      </c>
      <c r="E497" s="1">
        <v>1</v>
      </c>
    </row>
    <row r="498" spans="1:5" x14ac:dyDescent="0.25">
      <c r="A498" s="1">
        <v>492</v>
      </c>
      <c r="B498" s="1" t="s">
        <v>42</v>
      </c>
      <c r="C498" s="1" t="s">
        <v>367</v>
      </c>
      <c r="D498" s="1" t="s">
        <v>343</v>
      </c>
      <c r="E498" s="1">
        <v>1</v>
      </c>
    </row>
    <row r="499" spans="1:5" x14ac:dyDescent="0.25">
      <c r="A499" s="1">
        <v>493</v>
      </c>
      <c r="B499" s="1" t="s">
        <v>42</v>
      </c>
      <c r="C499" s="1" t="s">
        <v>367</v>
      </c>
      <c r="D499" s="1" t="s">
        <v>734</v>
      </c>
      <c r="E499" s="1">
        <v>1</v>
      </c>
    </row>
    <row r="500" spans="1:5" x14ac:dyDescent="0.25">
      <c r="A500" s="1">
        <v>494</v>
      </c>
      <c r="B500" s="1" t="s">
        <v>42</v>
      </c>
      <c r="C500" s="1" t="s">
        <v>367</v>
      </c>
      <c r="D500" s="1" t="s">
        <v>735</v>
      </c>
      <c r="E500" s="1">
        <v>1</v>
      </c>
    </row>
    <row r="501" spans="1:5" x14ac:dyDescent="0.25">
      <c r="A501" s="1">
        <v>495</v>
      </c>
      <c r="B501" s="1" t="s">
        <v>42</v>
      </c>
      <c r="C501" s="1" t="s">
        <v>367</v>
      </c>
      <c r="D501" s="1" t="s">
        <v>393</v>
      </c>
      <c r="E501" s="1">
        <v>1</v>
      </c>
    </row>
    <row r="502" spans="1:5" x14ac:dyDescent="0.25">
      <c r="A502" s="1">
        <v>496</v>
      </c>
      <c r="B502" s="1" t="s">
        <v>42</v>
      </c>
      <c r="C502" s="1" t="s">
        <v>367</v>
      </c>
      <c r="D502" s="1" t="s">
        <v>736</v>
      </c>
      <c r="E502" s="1">
        <v>1</v>
      </c>
    </row>
    <row r="503" spans="1:5" x14ac:dyDescent="0.25">
      <c r="A503" s="1">
        <v>497</v>
      </c>
      <c r="B503" s="1" t="s">
        <v>42</v>
      </c>
      <c r="C503" s="1" t="s">
        <v>367</v>
      </c>
      <c r="D503" s="1" t="s">
        <v>737</v>
      </c>
      <c r="E503" s="1">
        <v>1</v>
      </c>
    </row>
    <row r="504" spans="1:5" x14ac:dyDescent="0.25">
      <c r="A504" s="1">
        <v>498</v>
      </c>
      <c r="B504" s="1" t="s">
        <v>42</v>
      </c>
      <c r="C504" s="1" t="s">
        <v>367</v>
      </c>
      <c r="D504" s="1" t="s">
        <v>738</v>
      </c>
      <c r="E504" s="1">
        <v>1</v>
      </c>
    </row>
    <row r="505" spans="1:5" x14ac:dyDescent="0.25">
      <c r="A505" s="1">
        <v>499</v>
      </c>
      <c r="B505" s="1" t="s">
        <v>42</v>
      </c>
      <c r="C505" s="1" t="s">
        <v>367</v>
      </c>
      <c r="D505" s="1" t="s">
        <v>739</v>
      </c>
      <c r="E505" s="1">
        <v>1</v>
      </c>
    </row>
    <row r="506" spans="1:5" x14ac:dyDescent="0.25">
      <c r="A506" s="1">
        <v>500</v>
      </c>
      <c r="B506" s="1" t="s">
        <v>42</v>
      </c>
      <c r="C506" s="1" t="s">
        <v>367</v>
      </c>
      <c r="D506" s="1" t="s">
        <v>740</v>
      </c>
      <c r="E506" s="1">
        <v>1</v>
      </c>
    </row>
    <row r="507" spans="1:5" x14ac:dyDescent="0.25">
      <c r="A507" s="1">
        <v>501</v>
      </c>
      <c r="B507" s="1" t="s">
        <v>42</v>
      </c>
      <c r="C507" s="1" t="s">
        <v>367</v>
      </c>
      <c r="D507" s="1" t="s">
        <v>741</v>
      </c>
      <c r="E507" s="1">
        <v>1</v>
      </c>
    </row>
    <row r="508" spans="1:5" x14ac:dyDescent="0.25">
      <c r="A508" s="1">
        <v>502</v>
      </c>
      <c r="B508" s="1" t="s">
        <v>42</v>
      </c>
      <c r="C508" s="1" t="s">
        <v>367</v>
      </c>
      <c r="D508" s="1" t="s">
        <v>742</v>
      </c>
      <c r="E508" s="1">
        <v>1</v>
      </c>
    </row>
    <row r="509" spans="1:5" x14ac:dyDescent="0.25">
      <c r="A509" s="1">
        <v>503</v>
      </c>
      <c r="B509" s="1" t="s">
        <v>42</v>
      </c>
      <c r="C509" s="1" t="s">
        <v>367</v>
      </c>
      <c r="D509" s="1" t="s">
        <v>679</v>
      </c>
      <c r="E509" s="1">
        <v>1</v>
      </c>
    </row>
    <row r="510" spans="1:5" x14ac:dyDescent="0.25">
      <c r="A510" s="1">
        <v>504</v>
      </c>
      <c r="B510" s="1" t="s">
        <v>42</v>
      </c>
      <c r="C510" s="1" t="s">
        <v>367</v>
      </c>
      <c r="D510" s="1" t="s">
        <v>350</v>
      </c>
      <c r="E510" s="1">
        <v>1</v>
      </c>
    </row>
    <row r="511" spans="1:5" x14ac:dyDescent="0.25">
      <c r="A511" s="1">
        <v>505</v>
      </c>
      <c r="B511" s="1" t="s">
        <v>42</v>
      </c>
      <c r="C511" s="1" t="s">
        <v>367</v>
      </c>
      <c r="D511" s="1" t="s">
        <v>743</v>
      </c>
      <c r="E511" s="1">
        <v>1</v>
      </c>
    </row>
    <row r="512" spans="1:5" x14ac:dyDescent="0.25">
      <c r="A512" s="1">
        <v>506</v>
      </c>
      <c r="B512" s="1" t="s">
        <v>42</v>
      </c>
      <c r="C512" s="1" t="s">
        <v>367</v>
      </c>
      <c r="D512" s="1" t="s">
        <v>744</v>
      </c>
      <c r="E512" s="1">
        <v>1</v>
      </c>
    </row>
    <row r="513" spans="1:5" x14ac:dyDescent="0.25">
      <c r="A513" s="1">
        <v>507</v>
      </c>
      <c r="B513" s="1" t="s">
        <v>42</v>
      </c>
      <c r="C513" s="1" t="s">
        <v>367</v>
      </c>
      <c r="D513" s="1" t="s">
        <v>745</v>
      </c>
      <c r="E513" s="1">
        <v>1</v>
      </c>
    </row>
    <row r="514" spans="1:5" x14ac:dyDescent="0.25">
      <c r="A514" s="1">
        <v>508</v>
      </c>
      <c r="B514" s="1" t="s">
        <v>42</v>
      </c>
      <c r="C514" s="1" t="s">
        <v>367</v>
      </c>
      <c r="D514" s="1" t="s">
        <v>746</v>
      </c>
      <c r="E514" s="1">
        <v>1</v>
      </c>
    </row>
    <row r="515" spans="1:5" x14ac:dyDescent="0.25">
      <c r="A515" s="1">
        <v>509</v>
      </c>
      <c r="B515" s="1" t="s">
        <v>42</v>
      </c>
      <c r="C515" s="1" t="s">
        <v>367</v>
      </c>
      <c r="D515" s="1" t="s">
        <v>747</v>
      </c>
      <c r="E515" s="1">
        <v>1</v>
      </c>
    </row>
    <row r="516" spans="1:5" x14ac:dyDescent="0.25">
      <c r="A516" s="1">
        <v>510</v>
      </c>
      <c r="B516" s="1" t="s">
        <v>42</v>
      </c>
      <c r="C516" s="1" t="s">
        <v>367</v>
      </c>
      <c r="D516" s="1" t="s">
        <v>748</v>
      </c>
      <c r="E516" s="1">
        <v>1</v>
      </c>
    </row>
    <row r="517" spans="1:5" x14ac:dyDescent="0.25">
      <c r="A517" s="1">
        <v>511</v>
      </c>
      <c r="B517" s="1" t="s">
        <v>42</v>
      </c>
      <c r="C517" s="1" t="s">
        <v>367</v>
      </c>
      <c r="D517" s="1" t="s">
        <v>749</v>
      </c>
      <c r="E517" s="1">
        <v>1</v>
      </c>
    </row>
    <row r="518" spans="1:5" x14ac:dyDescent="0.25">
      <c r="A518" s="1">
        <v>512</v>
      </c>
      <c r="B518" s="1" t="s">
        <v>42</v>
      </c>
      <c r="C518" s="1" t="s">
        <v>367</v>
      </c>
      <c r="D518" s="1" t="s">
        <v>750</v>
      </c>
      <c r="E518" s="1">
        <v>1</v>
      </c>
    </row>
    <row r="519" spans="1:5" x14ac:dyDescent="0.25">
      <c r="A519" s="1">
        <v>513</v>
      </c>
      <c r="B519" s="1" t="s">
        <v>42</v>
      </c>
      <c r="C519" s="1" t="s">
        <v>367</v>
      </c>
      <c r="D519" s="1" t="s">
        <v>751</v>
      </c>
      <c r="E519" s="1">
        <v>1</v>
      </c>
    </row>
    <row r="520" spans="1:5" x14ac:dyDescent="0.25">
      <c r="A520" s="1">
        <v>514</v>
      </c>
      <c r="B520" s="1" t="s">
        <v>42</v>
      </c>
      <c r="C520" s="1" t="s">
        <v>367</v>
      </c>
      <c r="D520" s="1" t="s">
        <v>752</v>
      </c>
      <c r="E520" s="1">
        <v>1</v>
      </c>
    </row>
    <row r="521" spans="1:5" x14ac:dyDescent="0.25">
      <c r="A521" s="1">
        <v>515</v>
      </c>
      <c r="B521" s="1" t="s">
        <v>42</v>
      </c>
      <c r="C521" s="1" t="s">
        <v>367</v>
      </c>
      <c r="D521" s="1" t="s">
        <v>573</v>
      </c>
      <c r="E521" s="1">
        <v>1</v>
      </c>
    </row>
    <row r="522" spans="1:5" x14ac:dyDescent="0.25">
      <c r="A522" s="1">
        <v>516</v>
      </c>
      <c r="B522" s="1" t="s">
        <v>42</v>
      </c>
      <c r="C522" s="1" t="s">
        <v>367</v>
      </c>
      <c r="D522" s="1" t="s">
        <v>753</v>
      </c>
      <c r="E522" s="1">
        <v>1</v>
      </c>
    </row>
    <row r="523" spans="1:5" x14ac:dyDescent="0.25">
      <c r="A523" s="1">
        <v>517</v>
      </c>
      <c r="B523" s="1" t="s">
        <v>42</v>
      </c>
      <c r="C523" s="1" t="s">
        <v>367</v>
      </c>
      <c r="D523" s="1" t="s">
        <v>754</v>
      </c>
      <c r="E523" s="1">
        <v>1</v>
      </c>
    </row>
    <row r="524" spans="1:5" x14ac:dyDescent="0.25">
      <c r="A524" s="1">
        <v>518</v>
      </c>
      <c r="B524" s="1" t="s">
        <v>42</v>
      </c>
      <c r="C524" s="1" t="s">
        <v>367</v>
      </c>
      <c r="D524" s="1" t="s">
        <v>755</v>
      </c>
      <c r="E524" s="1">
        <v>1</v>
      </c>
    </row>
    <row r="525" spans="1:5" x14ac:dyDescent="0.25">
      <c r="A525" s="1">
        <v>519</v>
      </c>
      <c r="B525" s="1" t="s">
        <v>42</v>
      </c>
      <c r="C525" s="1" t="s">
        <v>367</v>
      </c>
      <c r="D525" s="1" t="s">
        <v>756</v>
      </c>
      <c r="E525" s="1">
        <v>1</v>
      </c>
    </row>
    <row r="526" spans="1:5" x14ac:dyDescent="0.25">
      <c r="A526" s="1">
        <v>520</v>
      </c>
      <c r="B526" s="1" t="s">
        <v>42</v>
      </c>
      <c r="C526" s="1" t="s">
        <v>367</v>
      </c>
      <c r="D526" s="1" t="s">
        <v>574</v>
      </c>
      <c r="E526" s="1">
        <v>1</v>
      </c>
    </row>
    <row r="527" spans="1:5" x14ac:dyDescent="0.25">
      <c r="A527" s="1">
        <v>521</v>
      </c>
      <c r="B527" s="1" t="s">
        <v>42</v>
      </c>
      <c r="C527" s="1" t="s">
        <v>367</v>
      </c>
      <c r="D527" s="1" t="s">
        <v>757</v>
      </c>
      <c r="E527" s="1">
        <v>1</v>
      </c>
    </row>
    <row r="528" spans="1:5" x14ac:dyDescent="0.25">
      <c r="A528" s="1">
        <v>522</v>
      </c>
      <c r="B528" s="1" t="s">
        <v>42</v>
      </c>
      <c r="C528" s="1" t="s">
        <v>367</v>
      </c>
      <c r="D528" s="1" t="s">
        <v>758</v>
      </c>
      <c r="E528" s="1">
        <v>1</v>
      </c>
    </row>
    <row r="529" spans="1:5" x14ac:dyDescent="0.25">
      <c r="A529" s="1">
        <v>523</v>
      </c>
      <c r="B529" s="1" t="s">
        <v>42</v>
      </c>
      <c r="C529" s="1" t="s">
        <v>367</v>
      </c>
      <c r="D529" s="1" t="s">
        <v>759</v>
      </c>
      <c r="E529" s="1">
        <v>1</v>
      </c>
    </row>
    <row r="530" spans="1:5" x14ac:dyDescent="0.25">
      <c r="A530" s="1">
        <v>524</v>
      </c>
      <c r="B530" s="1" t="s">
        <v>42</v>
      </c>
      <c r="C530" s="1" t="s">
        <v>367</v>
      </c>
      <c r="D530" s="1" t="s">
        <v>760</v>
      </c>
      <c r="E530" s="1">
        <v>1</v>
      </c>
    </row>
    <row r="531" spans="1:5" x14ac:dyDescent="0.25">
      <c r="A531" s="1">
        <v>525</v>
      </c>
      <c r="B531" s="1" t="s">
        <v>42</v>
      </c>
      <c r="C531" s="1" t="s">
        <v>367</v>
      </c>
      <c r="D531" s="1" t="s">
        <v>761</v>
      </c>
      <c r="E531" s="1">
        <v>1</v>
      </c>
    </row>
    <row r="532" spans="1:5" x14ac:dyDescent="0.25">
      <c r="A532" s="1">
        <v>526</v>
      </c>
      <c r="B532" s="1" t="s">
        <v>42</v>
      </c>
      <c r="C532" s="1" t="s">
        <v>367</v>
      </c>
      <c r="D532" s="1" t="s">
        <v>762</v>
      </c>
      <c r="E532" s="1">
        <v>1</v>
      </c>
    </row>
    <row r="533" spans="1:5" x14ac:dyDescent="0.25">
      <c r="A533" s="1">
        <v>527</v>
      </c>
      <c r="B533" s="1" t="s">
        <v>42</v>
      </c>
      <c r="C533" s="1" t="s">
        <v>367</v>
      </c>
      <c r="D533" s="1" t="s">
        <v>763</v>
      </c>
      <c r="E533" s="1">
        <v>1</v>
      </c>
    </row>
    <row r="534" spans="1:5" x14ac:dyDescent="0.25">
      <c r="A534" s="1">
        <v>528</v>
      </c>
      <c r="B534" s="1" t="s">
        <v>42</v>
      </c>
      <c r="C534" s="1" t="s">
        <v>367</v>
      </c>
      <c r="D534" s="1" t="s">
        <v>764</v>
      </c>
      <c r="E534" s="1">
        <v>1</v>
      </c>
    </row>
    <row r="535" spans="1:5" x14ac:dyDescent="0.25">
      <c r="A535" s="1">
        <v>529</v>
      </c>
      <c r="B535" s="1" t="s">
        <v>42</v>
      </c>
      <c r="C535" s="1" t="s">
        <v>367</v>
      </c>
      <c r="D535" s="1" t="s">
        <v>765</v>
      </c>
      <c r="E535" s="1">
        <v>1</v>
      </c>
    </row>
    <row r="536" spans="1:5" x14ac:dyDescent="0.25">
      <c r="A536" s="1">
        <v>530</v>
      </c>
      <c r="B536" s="1" t="s">
        <v>42</v>
      </c>
      <c r="C536" s="1" t="s">
        <v>367</v>
      </c>
      <c r="D536" s="1" t="s">
        <v>766</v>
      </c>
      <c r="E536" s="1">
        <v>1</v>
      </c>
    </row>
    <row r="537" spans="1:5" x14ac:dyDescent="0.25">
      <c r="A537" s="1">
        <v>531</v>
      </c>
      <c r="B537" s="1" t="s">
        <v>42</v>
      </c>
      <c r="C537" s="1" t="s">
        <v>367</v>
      </c>
      <c r="D537" s="1" t="s">
        <v>767</v>
      </c>
      <c r="E537" s="1">
        <v>1</v>
      </c>
    </row>
    <row r="538" spans="1:5" x14ac:dyDescent="0.25">
      <c r="A538" s="1">
        <v>532</v>
      </c>
      <c r="B538" s="1" t="s">
        <v>42</v>
      </c>
      <c r="C538" s="1" t="s">
        <v>367</v>
      </c>
      <c r="D538" s="1" t="s">
        <v>768</v>
      </c>
      <c r="E538" s="1">
        <v>1</v>
      </c>
    </row>
    <row r="539" spans="1:5" x14ac:dyDescent="0.25">
      <c r="A539" s="1">
        <v>533</v>
      </c>
      <c r="B539" s="1" t="s">
        <v>42</v>
      </c>
      <c r="C539" s="1" t="s">
        <v>367</v>
      </c>
      <c r="D539" s="1" t="s">
        <v>769</v>
      </c>
      <c r="E539" s="1">
        <v>1</v>
      </c>
    </row>
    <row r="540" spans="1:5" x14ac:dyDescent="0.25">
      <c r="A540" s="1">
        <v>534</v>
      </c>
      <c r="B540" s="1" t="s">
        <v>42</v>
      </c>
      <c r="C540" s="1" t="s">
        <v>367</v>
      </c>
      <c r="D540" s="1" t="s">
        <v>770</v>
      </c>
      <c r="E540" s="1">
        <v>1</v>
      </c>
    </row>
    <row r="541" spans="1:5" x14ac:dyDescent="0.25">
      <c r="A541" s="1">
        <v>535</v>
      </c>
      <c r="B541" s="1" t="s">
        <v>42</v>
      </c>
      <c r="C541" s="1" t="s">
        <v>367</v>
      </c>
      <c r="D541" s="1" t="s">
        <v>771</v>
      </c>
      <c r="E541" s="1">
        <v>1</v>
      </c>
    </row>
    <row r="542" spans="1:5" x14ac:dyDescent="0.25">
      <c r="A542" s="1">
        <v>536</v>
      </c>
      <c r="B542" s="1" t="s">
        <v>42</v>
      </c>
      <c r="C542" s="1" t="s">
        <v>367</v>
      </c>
      <c r="D542" s="1" t="s">
        <v>772</v>
      </c>
      <c r="E542" s="1">
        <v>1</v>
      </c>
    </row>
    <row r="543" spans="1:5" x14ac:dyDescent="0.25">
      <c r="A543" s="1">
        <v>537</v>
      </c>
      <c r="B543" s="1" t="s">
        <v>42</v>
      </c>
      <c r="C543" s="1" t="s">
        <v>367</v>
      </c>
      <c r="D543" s="1" t="s">
        <v>773</v>
      </c>
      <c r="E543" s="1">
        <v>1</v>
      </c>
    </row>
    <row r="544" spans="1:5" x14ac:dyDescent="0.25">
      <c r="A544" s="1">
        <v>538</v>
      </c>
      <c r="B544" s="1" t="s">
        <v>42</v>
      </c>
      <c r="C544" s="1" t="s">
        <v>367</v>
      </c>
      <c r="D544" s="1" t="s">
        <v>774</v>
      </c>
      <c r="E544" s="1">
        <v>1</v>
      </c>
    </row>
    <row r="545" spans="1:5" x14ac:dyDescent="0.25">
      <c r="A545" s="1">
        <v>539</v>
      </c>
      <c r="B545" s="1" t="s">
        <v>42</v>
      </c>
      <c r="C545" s="1" t="s">
        <v>367</v>
      </c>
      <c r="D545" s="1" t="s">
        <v>775</v>
      </c>
      <c r="E545" s="1">
        <v>1</v>
      </c>
    </row>
    <row r="546" spans="1:5" x14ac:dyDescent="0.25">
      <c r="A546" s="1">
        <v>540</v>
      </c>
      <c r="B546" s="1" t="s">
        <v>42</v>
      </c>
      <c r="C546" s="1" t="s">
        <v>367</v>
      </c>
      <c r="D546" s="1" t="s">
        <v>776</v>
      </c>
      <c r="E546" s="1">
        <v>1</v>
      </c>
    </row>
    <row r="547" spans="1:5" x14ac:dyDescent="0.25">
      <c r="A547" s="1">
        <v>541</v>
      </c>
      <c r="B547" s="1" t="s">
        <v>42</v>
      </c>
      <c r="C547" s="1" t="s">
        <v>367</v>
      </c>
      <c r="D547" s="1" t="s">
        <v>777</v>
      </c>
      <c r="E547" s="1">
        <v>1</v>
      </c>
    </row>
    <row r="548" spans="1:5" x14ac:dyDescent="0.25">
      <c r="A548" s="1">
        <v>542</v>
      </c>
      <c r="B548" s="1" t="s">
        <v>42</v>
      </c>
      <c r="C548" s="1" t="s">
        <v>367</v>
      </c>
      <c r="D548" s="1" t="s">
        <v>778</v>
      </c>
      <c r="E548" s="1">
        <v>1</v>
      </c>
    </row>
    <row r="549" spans="1:5" x14ac:dyDescent="0.25">
      <c r="A549" s="1">
        <v>543</v>
      </c>
      <c r="B549" s="1" t="s">
        <v>42</v>
      </c>
      <c r="C549" s="1" t="s">
        <v>367</v>
      </c>
      <c r="D549" s="1" t="s">
        <v>779</v>
      </c>
      <c r="E549" s="1">
        <v>1</v>
      </c>
    </row>
    <row r="550" spans="1:5" x14ac:dyDescent="0.25">
      <c r="A550" s="1">
        <v>544</v>
      </c>
      <c r="B550" s="1" t="s">
        <v>42</v>
      </c>
      <c r="C550" s="1" t="s">
        <v>367</v>
      </c>
      <c r="D550" s="1" t="s">
        <v>780</v>
      </c>
      <c r="E550" s="1">
        <v>1</v>
      </c>
    </row>
    <row r="551" spans="1:5" x14ac:dyDescent="0.25">
      <c r="A551" s="1">
        <v>545</v>
      </c>
      <c r="B551" s="1" t="s">
        <v>42</v>
      </c>
      <c r="C551" s="1" t="s">
        <v>367</v>
      </c>
      <c r="D551" s="1" t="s">
        <v>781</v>
      </c>
      <c r="E551" s="1">
        <v>1</v>
      </c>
    </row>
    <row r="552" spans="1:5" x14ac:dyDescent="0.25">
      <c r="A552" s="1">
        <v>546</v>
      </c>
      <c r="B552" s="1" t="s">
        <v>42</v>
      </c>
      <c r="C552" s="1" t="s">
        <v>367</v>
      </c>
      <c r="D552" s="1" t="s">
        <v>782</v>
      </c>
      <c r="E552" s="1">
        <v>1</v>
      </c>
    </row>
    <row r="553" spans="1:5" x14ac:dyDescent="0.25">
      <c r="A553" s="1">
        <v>547</v>
      </c>
      <c r="B553" s="1" t="s">
        <v>42</v>
      </c>
      <c r="C553" s="1" t="s">
        <v>367</v>
      </c>
      <c r="D553" s="1" t="s">
        <v>783</v>
      </c>
      <c r="E553" s="1">
        <v>1</v>
      </c>
    </row>
    <row r="554" spans="1:5" x14ac:dyDescent="0.25">
      <c r="A554" s="1">
        <v>548</v>
      </c>
      <c r="B554" s="1" t="s">
        <v>42</v>
      </c>
      <c r="C554" s="1" t="s">
        <v>367</v>
      </c>
      <c r="D554" s="1" t="s">
        <v>784</v>
      </c>
      <c r="E554" s="1">
        <v>1</v>
      </c>
    </row>
    <row r="555" spans="1:5" x14ac:dyDescent="0.25">
      <c r="A555" s="1">
        <v>549</v>
      </c>
      <c r="B555" s="1" t="s">
        <v>42</v>
      </c>
      <c r="C555" s="1" t="s">
        <v>367</v>
      </c>
      <c r="D555" s="1" t="s">
        <v>785</v>
      </c>
      <c r="E555" s="1">
        <v>1</v>
      </c>
    </row>
    <row r="556" spans="1:5" x14ac:dyDescent="0.25">
      <c r="A556" s="1">
        <v>550</v>
      </c>
      <c r="B556" s="1" t="s">
        <v>42</v>
      </c>
      <c r="C556" s="1" t="s">
        <v>367</v>
      </c>
      <c r="D556" s="1" t="s">
        <v>786</v>
      </c>
      <c r="E556" s="1">
        <v>1</v>
      </c>
    </row>
    <row r="557" spans="1:5" x14ac:dyDescent="0.25">
      <c r="A557" s="1">
        <v>551</v>
      </c>
      <c r="B557" s="1" t="s">
        <v>42</v>
      </c>
      <c r="C557" s="1" t="s">
        <v>363</v>
      </c>
      <c r="D557" s="1" t="s">
        <v>787</v>
      </c>
      <c r="E557" s="1">
        <v>1</v>
      </c>
    </row>
    <row r="558" spans="1:5" x14ac:dyDescent="0.25">
      <c r="A558" s="1">
        <v>552</v>
      </c>
      <c r="B558" s="1" t="s">
        <v>42</v>
      </c>
      <c r="C558" s="1" t="s">
        <v>363</v>
      </c>
      <c r="D558" s="1" t="s">
        <v>788</v>
      </c>
      <c r="E558" s="1">
        <v>1</v>
      </c>
    </row>
    <row r="559" spans="1:5" x14ac:dyDescent="0.25">
      <c r="A559" s="1">
        <v>553</v>
      </c>
      <c r="B559" s="1" t="s">
        <v>42</v>
      </c>
      <c r="C559" s="1" t="s">
        <v>363</v>
      </c>
      <c r="D559" s="1" t="s">
        <v>789</v>
      </c>
      <c r="E559" s="1">
        <v>1</v>
      </c>
    </row>
    <row r="560" spans="1:5" x14ac:dyDescent="0.25">
      <c r="A560" s="1">
        <v>554</v>
      </c>
      <c r="B560" s="1" t="s">
        <v>42</v>
      </c>
      <c r="C560" s="1" t="s">
        <v>363</v>
      </c>
      <c r="D560" s="1" t="s">
        <v>790</v>
      </c>
      <c r="E560" s="1">
        <v>1</v>
      </c>
    </row>
    <row r="561" spans="1:5" x14ac:dyDescent="0.25">
      <c r="A561" s="1">
        <v>555</v>
      </c>
      <c r="B561" s="1" t="s">
        <v>42</v>
      </c>
      <c r="C561" s="1" t="s">
        <v>363</v>
      </c>
      <c r="D561" s="1" t="s">
        <v>791</v>
      </c>
      <c r="E561" s="1">
        <v>1</v>
      </c>
    </row>
    <row r="562" spans="1:5" x14ac:dyDescent="0.25">
      <c r="A562" s="1">
        <v>556</v>
      </c>
      <c r="B562" s="1" t="s">
        <v>42</v>
      </c>
      <c r="C562" s="1" t="s">
        <v>363</v>
      </c>
      <c r="D562" s="1" t="s">
        <v>792</v>
      </c>
      <c r="E562" s="1">
        <v>1</v>
      </c>
    </row>
    <row r="563" spans="1:5" x14ac:dyDescent="0.25">
      <c r="A563" s="1">
        <v>557</v>
      </c>
      <c r="B563" s="1" t="s">
        <v>42</v>
      </c>
      <c r="C563" s="1" t="s">
        <v>363</v>
      </c>
      <c r="D563" s="1" t="s">
        <v>793</v>
      </c>
      <c r="E563" s="1">
        <v>1</v>
      </c>
    </row>
    <row r="564" spans="1:5" x14ac:dyDescent="0.25">
      <c r="A564" s="1">
        <v>558</v>
      </c>
      <c r="B564" s="1" t="s">
        <v>42</v>
      </c>
      <c r="C564" s="1" t="s">
        <v>363</v>
      </c>
      <c r="D564" s="1" t="s">
        <v>794</v>
      </c>
      <c r="E564" s="1">
        <v>1</v>
      </c>
    </row>
    <row r="565" spans="1:5" x14ac:dyDescent="0.25">
      <c r="A565" s="1">
        <v>559</v>
      </c>
      <c r="B565" s="1" t="s">
        <v>42</v>
      </c>
      <c r="C565" s="1" t="s">
        <v>363</v>
      </c>
      <c r="D565" s="1" t="s">
        <v>795</v>
      </c>
      <c r="E565" s="1">
        <v>1</v>
      </c>
    </row>
    <row r="566" spans="1:5" x14ac:dyDescent="0.25">
      <c r="A566" s="1">
        <v>560</v>
      </c>
      <c r="B566" s="1" t="s">
        <v>42</v>
      </c>
      <c r="C566" s="1" t="s">
        <v>363</v>
      </c>
      <c r="D566" s="1" t="s">
        <v>796</v>
      </c>
      <c r="E566" s="1">
        <v>1</v>
      </c>
    </row>
    <row r="567" spans="1:5" x14ac:dyDescent="0.25">
      <c r="A567" s="1">
        <v>561</v>
      </c>
      <c r="B567" s="1" t="s">
        <v>42</v>
      </c>
      <c r="C567" s="1" t="s">
        <v>363</v>
      </c>
      <c r="D567" s="1" t="s">
        <v>797</v>
      </c>
      <c r="E567" s="1">
        <v>1</v>
      </c>
    </row>
    <row r="568" spans="1:5" x14ac:dyDescent="0.25">
      <c r="A568" s="1">
        <v>562</v>
      </c>
      <c r="B568" s="1" t="s">
        <v>42</v>
      </c>
      <c r="C568" s="1" t="s">
        <v>363</v>
      </c>
      <c r="D568" s="1" t="s">
        <v>798</v>
      </c>
      <c r="E568" s="1">
        <v>1</v>
      </c>
    </row>
    <row r="569" spans="1:5" x14ac:dyDescent="0.25">
      <c r="A569" s="1">
        <v>563</v>
      </c>
      <c r="B569" s="1" t="s">
        <v>42</v>
      </c>
      <c r="C569" s="1" t="s">
        <v>363</v>
      </c>
      <c r="D569" s="1" t="s">
        <v>799</v>
      </c>
      <c r="E569" s="1">
        <v>1</v>
      </c>
    </row>
    <row r="570" spans="1:5" x14ac:dyDescent="0.25">
      <c r="A570" s="1">
        <v>564</v>
      </c>
      <c r="B570" s="1" t="s">
        <v>42</v>
      </c>
      <c r="C570" s="1" t="s">
        <v>363</v>
      </c>
      <c r="D570" s="1" t="s">
        <v>800</v>
      </c>
      <c r="E570" s="1">
        <v>1</v>
      </c>
    </row>
    <row r="571" spans="1:5" x14ac:dyDescent="0.25">
      <c r="A571" s="1">
        <v>565</v>
      </c>
      <c r="B571" s="1" t="s">
        <v>42</v>
      </c>
      <c r="C571" s="1" t="s">
        <v>363</v>
      </c>
      <c r="D571" s="1" t="s">
        <v>801</v>
      </c>
      <c r="E571" s="1">
        <v>1</v>
      </c>
    </row>
    <row r="572" spans="1:5" x14ac:dyDescent="0.25">
      <c r="A572" s="1">
        <v>566</v>
      </c>
      <c r="B572" s="1" t="s">
        <v>42</v>
      </c>
      <c r="C572" s="1" t="s">
        <v>363</v>
      </c>
      <c r="D572" s="1" t="s">
        <v>802</v>
      </c>
      <c r="E572" s="1">
        <v>1</v>
      </c>
    </row>
    <row r="573" spans="1:5" x14ac:dyDescent="0.25">
      <c r="A573" s="1">
        <v>567</v>
      </c>
      <c r="B573" s="1" t="s">
        <v>42</v>
      </c>
      <c r="C573" s="1" t="s">
        <v>363</v>
      </c>
      <c r="D573" s="1" t="s">
        <v>803</v>
      </c>
      <c r="E573" s="1">
        <v>1</v>
      </c>
    </row>
    <row r="574" spans="1:5" x14ac:dyDescent="0.25">
      <c r="A574" s="1">
        <v>568</v>
      </c>
      <c r="B574" s="1" t="s">
        <v>42</v>
      </c>
      <c r="C574" s="1" t="s">
        <v>363</v>
      </c>
      <c r="D574" s="1" t="s">
        <v>804</v>
      </c>
      <c r="E574" s="1">
        <v>1</v>
      </c>
    </row>
    <row r="575" spans="1:5" x14ac:dyDescent="0.25">
      <c r="A575" s="1">
        <v>569</v>
      </c>
      <c r="B575" s="1" t="s">
        <v>42</v>
      </c>
      <c r="C575" s="1" t="s">
        <v>363</v>
      </c>
      <c r="D575" s="1" t="s">
        <v>805</v>
      </c>
      <c r="E575" s="1">
        <v>1</v>
      </c>
    </row>
    <row r="576" spans="1:5" x14ac:dyDescent="0.25">
      <c r="A576" s="1">
        <v>570</v>
      </c>
      <c r="B576" s="1" t="s">
        <v>42</v>
      </c>
      <c r="C576" s="1" t="s">
        <v>363</v>
      </c>
      <c r="D576" s="1" t="s">
        <v>806</v>
      </c>
      <c r="E576" s="1">
        <v>1</v>
      </c>
    </row>
    <row r="577" spans="1:5" x14ac:dyDescent="0.25">
      <c r="A577" s="1">
        <v>571</v>
      </c>
      <c r="B577" s="1" t="s">
        <v>42</v>
      </c>
      <c r="C577" s="1" t="s">
        <v>363</v>
      </c>
      <c r="D577" s="1" t="s">
        <v>807</v>
      </c>
      <c r="E577" s="1">
        <v>1</v>
      </c>
    </row>
    <row r="578" spans="1:5" x14ac:dyDescent="0.25">
      <c r="A578" s="1">
        <v>572</v>
      </c>
      <c r="B578" s="1" t="s">
        <v>42</v>
      </c>
      <c r="C578" s="1" t="s">
        <v>363</v>
      </c>
      <c r="D578" s="1" t="s">
        <v>808</v>
      </c>
      <c r="E578" s="1">
        <v>1</v>
      </c>
    </row>
    <row r="579" spans="1:5" x14ac:dyDescent="0.25">
      <c r="A579" s="1">
        <v>573</v>
      </c>
      <c r="B579" s="1" t="s">
        <v>42</v>
      </c>
      <c r="C579" s="1" t="s">
        <v>363</v>
      </c>
      <c r="D579" s="1" t="s">
        <v>809</v>
      </c>
      <c r="E579" s="1">
        <v>1</v>
      </c>
    </row>
    <row r="580" spans="1:5" x14ac:dyDescent="0.25">
      <c r="A580" s="1">
        <v>574</v>
      </c>
      <c r="B580" s="1" t="s">
        <v>42</v>
      </c>
      <c r="C580" s="1" t="s">
        <v>363</v>
      </c>
      <c r="D580" s="1" t="s">
        <v>810</v>
      </c>
      <c r="E580" s="1">
        <v>1</v>
      </c>
    </row>
    <row r="581" spans="1:5" x14ac:dyDescent="0.25">
      <c r="A581" s="1">
        <v>575</v>
      </c>
      <c r="B581" s="1" t="s">
        <v>42</v>
      </c>
      <c r="C581" s="1" t="s">
        <v>363</v>
      </c>
      <c r="D581" s="1" t="s">
        <v>811</v>
      </c>
      <c r="E581" s="1">
        <v>1</v>
      </c>
    </row>
    <row r="582" spans="1:5" x14ac:dyDescent="0.25">
      <c r="A582" s="1">
        <v>576</v>
      </c>
      <c r="B582" s="1" t="s">
        <v>42</v>
      </c>
      <c r="C582" s="1" t="s">
        <v>363</v>
      </c>
      <c r="D582" s="1" t="s">
        <v>812</v>
      </c>
      <c r="E582" s="1">
        <v>1</v>
      </c>
    </row>
    <row r="583" spans="1:5" x14ac:dyDescent="0.25">
      <c r="A583" s="1">
        <v>577</v>
      </c>
      <c r="B583" s="1" t="s">
        <v>42</v>
      </c>
      <c r="C583" s="1" t="s">
        <v>363</v>
      </c>
      <c r="D583" s="1" t="s">
        <v>813</v>
      </c>
      <c r="E583" s="1">
        <v>1</v>
      </c>
    </row>
    <row r="584" spans="1:5" x14ac:dyDescent="0.25">
      <c r="A584" s="1">
        <v>578</v>
      </c>
      <c r="B584" s="1" t="s">
        <v>42</v>
      </c>
      <c r="C584" s="1" t="s">
        <v>363</v>
      </c>
      <c r="D584" s="1" t="s">
        <v>814</v>
      </c>
      <c r="E584" s="1">
        <v>1</v>
      </c>
    </row>
    <row r="585" spans="1:5" x14ac:dyDescent="0.25">
      <c r="A585" s="1">
        <v>579</v>
      </c>
      <c r="B585" s="1" t="s">
        <v>42</v>
      </c>
      <c r="C585" s="1" t="s">
        <v>363</v>
      </c>
      <c r="D585" s="1" t="s">
        <v>815</v>
      </c>
      <c r="E585" s="1">
        <v>1</v>
      </c>
    </row>
    <row r="586" spans="1:5" x14ac:dyDescent="0.25">
      <c r="A586" s="1">
        <v>580</v>
      </c>
      <c r="B586" s="1" t="s">
        <v>42</v>
      </c>
      <c r="C586" s="1" t="s">
        <v>363</v>
      </c>
      <c r="D586" s="1" t="s">
        <v>816</v>
      </c>
      <c r="E586" s="1">
        <v>1</v>
      </c>
    </row>
    <row r="587" spans="1:5" x14ac:dyDescent="0.25">
      <c r="A587" s="1">
        <v>581</v>
      </c>
      <c r="B587" s="1" t="s">
        <v>42</v>
      </c>
      <c r="C587" s="1" t="s">
        <v>363</v>
      </c>
      <c r="D587" s="1" t="s">
        <v>817</v>
      </c>
      <c r="E587" s="1">
        <v>1</v>
      </c>
    </row>
    <row r="588" spans="1:5" x14ac:dyDescent="0.25">
      <c r="A588" s="1">
        <v>582</v>
      </c>
      <c r="B588" s="1" t="s">
        <v>42</v>
      </c>
      <c r="C588" s="1" t="s">
        <v>363</v>
      </c>
      <c r="D588" s="1" t="s">
        <v>541</v>
      </c>
      <c r="E588" s="1">
        <v>1</v>
      </c>
    </row>
    <row r="589" spans="1:5" x14ac:dyDescent="0.25">
      <c r="A589" s="1">
        <v>583</v>
      </c>
      <c r="B589" s="1" t="s">
        <v>42</v>
      </c>
      <c r="C589" s="1" t="s">
        <v>363</v>
      </c>
      <c r="D589" s="1" t="s">
        <v>818</v>
      </c>
      <c r="E589" s="1">
        <v>1</v>
      </c>
    </row>
    <row r="590" spans="1:5" x14ac:dyDescent="0.25">
      <c r="A590" s="1">
        <v>584</v>
      </c>
      <c r="B590" s="1" t="s">
        <v>42</v>
      </c>
      <c r="C590" s="1" t="s">
        <v>363</v>
      </c>
      <c r="D590" s="1" t="s">
        <v>501</v>
      </c>
      <c r="E590" s="1">
        <v>1</v>
      </c>
    </row>
    <row r="591" spans="1:5" x14ac:dyDescent="0.25">
      <c r="A591" s="1">
        <v>585</v>
      </c>
      <c r="B591" s="1" t="s">
        <v>42</v>
      </c>
      <c r="C591" s="1" t="s">
        <v>363</v>
      </c>
      <c r="D591" s="1" t="s">
        <v>819</v>
      </c>
      <c r="E591" s="1">
        <v>1</v>
      </c>
    </row>
    <row r="592" spans="1:5" x14ac:dyDescent="0.25">
      <c r="A592" s="1">
        <v>586</v>
      </c>
      <c r="B592" s="1" t="s">
        <v>42</v>
      </c>
      <c r="C592" s="1" t="s">
        <v>363</v>
      </c>
      <c r="D592" s="1" t="s">
        <v>820</v>
      </c>
      <c r="E592" s="1">
        <v>1</v>
      </c>
    </row>
    <row r="593" spans="1:5" x14ac:dyDescent="0.25">
      <c r="A593" s="1">
        <v>587</v>
      </c>
      <c r="B593" s="1" t="s">
        <v>42</v>
      </c>
      <c r="C593" s="1" t="s">
        <v>363</v>
      </c>
      <c r="D593" s="1" t="s">
        <v>821</v>
      </c>
      <c r="E593" s="1">
        <v>1</v>
      </c>
    </row>
    <row r="594" spans="1:5" x14ac:dyDescent="0.25">
      <c r="A594" s="1">
        <v>588</v>
      </c>
      <c r="B594" s="1" t="s">
        <v>42</v>
      </c>
      <c r="C594" s="1" t="s">
        <v>363</v>
      </c>
      <c r="D594" s="1" t="s">
        <v>822</v>
      </c>
      <c r="E594" s="1">
        <v>1</v>
      </c>
    </row>
    <row r="595" spans="1:5" x14ac:dyDescent="0.25">
      <c r="A595" s="1">
        <v>589</v>
      </c>
      <c r="B595" s="1" t="s">
        <v>42</v>
      </c>
      <c r="C595" s="1" t="s">
        <v>363</v>
      </c>
      <c r="D595" s="1" t="s">
        <v>823</v>
      </c>
      <c r="E595" s="1">
        <v>1</v>
      </c>
    </row>
    <row r="596" spans="1:5" x14ac:dyDescent="0.25">
      <c r="A596" s="1">
        <v>590</v>
      </c>
      <c r="B596" s="1" t="s">
        <v>42</v>
      </c>
      <c r="C596" s="1" t="s">
        <v>363</v>
      </c>
      <c r="D596" s="1" t="s">
        <v>824</v>
      </c>
      <c r="E596" s="1">
        <v>1</v>
      </c>
    </row>
    <row r="597" spans="1:5" x14ac:dyDescent="0.25">
      <c r="A597" s="1">
        <v>591</v>
      </c>
      <c r="B597" s="1" t="s">
        <v>42</v>
      </c>
      <c r="C597" s="1" t="s">
        <v>363</v>
      </c>
      <c r="D597" s="1" t="s">
        <v>825</v>
      </c>
      <c r="E597" s="1">
        <v>1</v>
      </c>
    </row>
    <row r="598" spans="1:5" x14ac:dyDescent="0.25">
      <c r="A598" s="1">
        <v>592</v>
      </c>
      <c r="B598" s="1" t="s">
        <v>42</v>
      </c>
      <c r="C598" s="1" t="s">
        <v>363</v>
      </c>
      <c r="D598" s="1" t="s">
        <v>826</v>
      </c>
      <c r="E598" s="1">
        <v>1</v>
      </c>
    </row>
    <row r="599" spans="1:5" x14ac:dyDescent="0.25">
      <c r="A599" s="1">
        <v>593</v>
      </c>
      <c r="B599" s="1" t="s">
        <v>42</v>
      </c>
      <c r="C599" s="1" t="s">
        <v>363</v>
      </c>
      <c r="D599" s="1" t="s">
        <v>827</v>
      </c>
      <c r="E599" s="1">
        <v>1</v>
      </c>
    </row>
    <row r="600" spans="1:5" x14ac:dyDescent="0.25">
      <c r="A600" s="1">
        <v>594</v>
      </c>
      <c r="B600" s="1" t="s">
        <v>42</v>
      </c>
      <c r="C600" s="1" t="s">
        <v>363</v>
      </c>
      <c r="D600" s="1" t="s">
        <v>828</v>
      </c>
      <c r="E600" s="1">
        <v>1</v>
      </c>
    </row>
    <row r="601" spans="1:5" x14ac:dyDescent="0.25">
      <c r="A601" s="1">
        <v>595</v>
      </c>
      <c r="B601" s="1" t="s">
        <v>42</v>
      </c>
      <c r="C601" s="1" t="s">
        <v>363</v>
      </c>
      <c r="D601" s="1" t="s">
        <v>829</v>
      </c>
      <c r="E601" s="1">
        <v>1</v>
      </c>
    </row>
    <row r="602" spans="1:5" x14ac:dyDescent="0.25">
      <c r="A602" s="1">
        <v>596</v>
      </c>
      <c r="B602" s="1" t="s">
        <v>42</v>
      </c>
      <c r="C602" s="1" t="s">
        <v>363</v>
      </c>
      <c r="D602" s="1" t="s">
        <v>830</v>
      </c>
      <c r="E602" s="1">
        <v>1</v>
      </c>
    </row>
    <row r="603" spans="1:5" x14ac:dyDescent="0.25">
      <c r="A603" s="1">
        <v>597</v>
      </c>
      <c r="B603" s="1" t="s">
        <v>42</v>
      </c>
      <c r="C603" s="1" t="s">
        <v>363</v>
      </c>
      <c r="D603" s="1" t="s">
        <v>831</v>
      </c>
      <c r="E603" s="1">
        <v>1</v>
      </c>
    </row>
    <row r="604" spans="1:5" x14ac:dyDescent="0.25">
      <c r="A604" s="1">
        <v>598</v>
      </c>
      <c r="B604" s="1" t="s">
        <v>42</v>
      </c>
      <c r="C604" s="1" t="s">
        <v>363</v>
      </c>
      <c r="D604" s="1" t="s">
        <v>832</v>
      </c>
      <c r="E604" s="1">
        <v>1</v>
      </c>
    </row>
    <row r="605" spans="1:5" x14ac:dyDescent="0.25">
      <c r="A605" s="1">
        <v>599</v>
      </c>
      <c r="B605" s="1" t="s">
        <v>42</v>
      </c>
      <c r="C605" s="1" t="s">
        <v>363</v>
      </c>
      <c r="D605" s="1" t="s">
        <v>833</v>
      </c>
      <c r="E605" s="1">
        <v>1</v>
      </c>
    </row>
    <row r="606" spans="1:5" x14ac:dyDescent="0.25">
      <c r="A606" s="1">
        <v>600</v>
      </c>
      <c r="B606" s="1" t="s">
        <v>42</v>
      </c>
      <c r="C606" s="1" t="s">
        <v>363</v>
      </c>
      <c r="D606" s="1" t="s">
        <v>834</v>
      </c>
      <c r="E606" s="1">
        <v>1</v>
      </c>
    </row>
    <row r="607" spans="1:5" x14ac:dyDescent="0.25">
      <c r="A607" s="1">
        <v>601</v>
      </c>
      <c r="B607" s="1" t="s">
        <v>42</v>
      </c>
      <c r="C607" s="1" t="s">
        <v>363</v>
      </c>
      <c r="D607" s="1" t="s">
        <v>835</v>
      </c>
      <c r="E607" s="1">
        <v>1</v>
      </c>
    </row>
    <row r="608" spans="1:5" x14ac:dyDescent="0.25">
      <c r="A608" s="1">
        <v>602</v>
      </c>
      <c r="B608" s="1" t="s">
        <v>42</v>
      </c>
      <c r="C608" s="1" t="s">
        <v>363</v>
      </c>
      <c r="D608" s="1" t="s">
        <v>836</v>
      </c>
      <c r="E608" s="1">
        <v>1</v>
      </c>
    </row>
    <row r="609" spans="1:5" x14ac:dyDescent="0.25">
      <c r="A609" s="1">
        <v>603</v>
      </c>
      <c r="B609" s="1" t="s">
        <v>42</v>
      </c>
      <c r="C609" s="1" t="s">
        <v>363</v>
      </c>
      <c r="D609" s="1" t="s">
        <v>837</v>
      </c>
      <c r="E609" s="1">
        <v>1</v>
      </c>
    </row>
    <row r="610" spans="1:5" x14ac:dyDescent="0.25">
      <c r="A610" s="1">
        <v>604</v>
      </c>
      <c r="B610" s="1" t="s">
        <v>42</v>
      </c>
      <c r="C610" s="1" t="s">
        <v>363</v>
      </c>
      <c r="D610" s="1" t="s">
        <v>838</v>
      </c>
      <c r="E610" s="1">
        <v>1</v>
      </c>
    </row>
    <row r="611" spans="1:5" x14ac:dyDescent="0.25">
      <c r="A611" s="1">
        <v>605</v>
      </c>
      <c r="B611" s="1" t="s">
        <v>42</v>
      </c>
      <c r="C611" s="1" t="s">
        <v>363</v>
      </c>
      <c r="D611" s="1" t="s">
        <v>839</v>
      </c>
      <c r="E611" s="1">
        <v>1</v>
      </c>
    </row>
    <row r="612" spans="1:5" x14ac:dyDescent="0.25">
      <c r="A612" s="1">
        <v>606</v>
      </c>
      <c r="B612" s="1" t="s">
        <v>42</v>
      </c>
      <c r="C612" s="1" t="s">
        <v>359</v>
      </c>
      <c r="D612" s="1" t="s">
        <v>840</v>
      </c>
      <c r="E612" s="1">
        <v>1</v>
      </c>
    </row>
    <row r="613" spans="1:5" x14ac:dyDescent="0.25">
      <c r="A613" s="1">
        <v>607</v>
      </c>
      <c r="B613" s="1" t="s">
        <v>42</v>
      </c>
      <c r="C613" s="1" t="s">
        <v>359</v>
      </c>
      <c r="D613" s="1" t="s">
        <v>841</v>
      </c>
      <c r="E613" s="1">
        <v>1</v>
      </c>
    </row>
    <row r="614" spans="1:5" x14ac:dyDescent="0.25">
      <c r="A614" s="1">
        <v>608</v>
      </c>
      <c r="B614" s="1" t="s">
        <v>42</v>
      </c>
      <c r="C614" s="1" t="s">
        <v>359</v>
      </c>
      <c r="D614" s="1" t="s">
        <v>842</v>
      </c>
      <c r="E614" s="1">
        <v>1</v>
      </c>
    </row>
    <row r="615" spans="1:5" x14ac:dyDescent="0.25">
      <c r="A615" s="1">
        <v>609</v>
      </c>
      <c r="B615" s="1" t="s">
        <v>42</v>
      </c>
      <c r="C615" s="1" t="s">
        <v>359</v>
      </c>
      <c r="D615" s="1" t="s">
        <v>843</v>
      </c>
      <c r="E615" s="1">
        <v>1</v>
      </c>
    </row>
    <row r="616" spans="1:5" x14ac:dyDescent="0.25">
      <c r="A616" s="1">
        <v>610</v>
      </c>
      <c r="B616" s="1" t="s">
        <v>42</v>
      </c>
      <c r="C616" s="1" t="s">
        <v>359</v>
      </c>
      <c r="D616" s="1" t="s">
        <v>844</v>
      </c>
      <c r="E616" s="1">
        <v>1</v>
      </c>
    </row>
    <row r="617" spans="1:5" x14ac:dyDescent="0.25">
      <c r="A617" s="1">
        <v>611</v>
      </c>
      <c r="B617" s="1" t="s">
        <v>42</v>
      </c>
      <c r="C617" s="1" t="s">
        <v>359</v>
      </c>
      <c r="D617" s="1" t="s">
        <v>406</v>
      </c>
      <c r="E617" s="1">
        <v>1</v>
      </c>
    </row>
    <row r="618" spans="1:5" x14ac:dyDescent="0.25">
      <c r="A618" s="1">
        <v>612</v>
      </c>
      <c r="B618" s="1" t="s">
        <v>42</v>
      </c>
      <c r="C618" s="1" t="s">
        <v>359</v>
      </c>
      <c r="D618" s="1" t="s">
        <v>845</v>
      </c>
      <c r="E618" s="1">
        <v>1</v>
      </c>
    </row>
    <row r="619" spans="1:5" x14ac:dyDescent="0.25">
      <c r="A619" s="1">
        <v>613</v>
      </c>
      <c r="B619" s="1" t="s">
        <v>42</v>
      </c>
      <c r="C619" s="1" t="s">
        <v>359</v>
      </c>
      <c r="D619" s="1" t="s">
        <v>846</v>
      </c>
      <c r="E619" s="1">
        <v>1</v>
      </c>
    </row>
    <row r="620" spans="1:5" x14ac:dyDescent="0.25">
      <c r="A620" s="1">
        <v>614</v>
      </c>
      <c r="B620" s="1" t="s">
        <v>42</v>
      </c>
      <c r="C620" s="1" t="s">
        <v>359</v>
      </c>
      <c r="D620" s="1" t="s">
        <v>847</v>
      </c>
      <c r="E620" s="1">
        <v>1</v>
      </c>
    </row>
    <row r="621" spans="1:5" x14ac:dyDescent="0.25">
      <c r="A621" s="1">
        <v>615</v>
      </c>
      <c r="B621" s="1" t="s">
        <v>42</v>
      </c>
      <c r="C621" s="1" t="s">
        <v>359</v>
      </c>
      <c r="D621" s="1" t="s">
        <v>848</v>
      </c>
      <c r="E621" s="1">
        <v>1</v>
      </c>
    </row>
    <row r="622" spans="1:5" x14ac:dyDescent="0.25">
      <c r="A622" s="1">
        <v>616</v>
      </c>
      <c r="B622" s="1" t="s">
        <v>42</v>
      </c>
      <c r="C622" s="1" t="s">
        <v>359</v>
      </c>
      <c r="D622" s="1" t="s">
        <v>849</v>
      </c>
      <c r="E622" s="1">
        <v>1</v>
      </c>
    </row>
    <row r="623" spans="1:5" x14ac:dyDescent="0.25">
      <c r="A623" s="1">
        <v>617</v>
      </c>
      <c r="B623" s="1" t="s">
        <v>42</v>
      </c>
      <c r="C623" s="1" t="s">
        <v>359</v>
      </c>
      <c r="D623" s="1" t="s">
        <v>813</v>
      </c>
      <c r="E623" s="1">
        <v>1</v>
      </c>
    </row>
    <row r="624" spans="1:5" x14ac:dyDescent="0.25">
      <c r="A624" s="1">
        <v>618</v>
      </c>
      <c r="B624" s="1" t="s">
        <v>42</v>
      </c>
      <c r="C624" s="1" t="s">
        <v>359</v>
      </c>
      <c r="D624" s="1" t="s">
        <v>850</v>
      </c>
      <c r="E624" s="1">
        <v>1</v>
      </c>
    </row>
    <row r="625" spans="1:5" x14ac:dyDescent="0.25">
      <c r="A625" s="1">
        <v>619</v>
      </c>
      <c r="B625" s="1" t="s">
        <v>42</v>
      </c>
      <c r="C625" s="1" t="s">
        <v>359</v>
      </c>
      <c r="D625" s="1" t="s">
        <v>851</v>
      </c>
      <c r="E625" s="1">
        <v>1</v>
      </c>
    </row>
    <row r="626" spans="1:5" x14ac:dyDescent="0.25">
      <c r="A626" s="1">
        <v>620</v>
      </c>
      <c r="B626" s="1" t="s">
        <v>42</v>
      </c>
      <c r="C626" s="1" t="s">
        <v>359</v>
      </c>
      <c r="D626" s="1" t="s">
        <v>852</v>
      </c>
      <c r="E626" s="1">
        <v>1</v>
      </c>
    </row>
    <row r="627" spans="1:5" x14ac:dyDescent="0.25">
      <c r="A627" s="1">
        <v>621</v>
      </c>
      <c r="B627" s="1" t="s">
        <v>42</v>
      </c>
      <c r="C627" s="1" t="s">
        <v>359</v>
      </c>
      <c r="D627" s="1" t="s">
        <v>853</v>
      </c>
      <c r="E627" s="1">
        <v>1</v>
      </c>
    </row>
    <row r="628" spans="1:5" x14ac:dyDescent="0.25">
      <c r="A628" s="1">
        <v>622</v>
      </c>
      <c r="B628" s="1" t="s">
        <v>42</v>
      </c>
      <c r="C628" s="1" t="s">
        <v>359</v>
      </c>
      <c r="D628" s="1" t="s">
        <v>854</v>
      </c>
      <c r="E628" s="1">
        <v>1</v>
      </c>
    </row>
    <row r="629" spans="1:5" x14ac:dyDescent="0.25">
      <c r="A629" s="1">
        <v>623</v>
      </c>
      <c r="B629" s="1" t="s">
        <v>42</v>
      </c>
      <c r="C629" s="1" t="s">
        <v>359</v>
      </c>
      <c r="D629" s="1" t="s">
        <v>855</v>
      </c>
      <c r="E629" s="1">
        <v>1</v>
      </c>
    </row>
    <row r="630" spans="1:5" x14ac:dyDescent="0.25">
      <c r="A630" s="1">
        <v>624</v>
      </c>
      <c r="B630" s="1" t="s">
        <v>42</v>
      </c>
      <c r="C630" s="1" t="s">
        <v>359</v>
      </c>
      <c r="D630" s="1" t="s">
        <v>856</v>
      </c>
      <c r="E630" s="1">
        <v>1</v>
      </c>
    </row>
    <row r="631" spans="1:5" x14ac:dyDescent="0.25">
      <c r="A631" s="1">
        <v>625</v>
      </c>
      <c r="B631" s="1" t="s">
        <v>42</v>
      </c>
      <c r="C631" s="1" t="s">
        <v>359</v>
      </c>
      <c r="D631" s="1" t="s">
        <v>857</v>
      </c>
      <c r="E631" s="1">
        <v>1</v>
      </c>
    </row>
    <row r="632" spans="1:5" x14ac:dyDescent="0.25">
      <c r="A632" s="1">
        <v>626</v>
      </c>
      <c r="B632" s="1" t="s">
        <v>42</v>
      </c>
      <c r="C632" s="1" t="s">
        <v>359</v>
      </c>
      <c r="D632" s="1" t="s">
        <v>858</v>
      </c>
      <c r="E632" s="1">
        <v>1</v>
      </c>
    </row>
    <row r="633" spans="1:5" x14ac:dyDescent="0.25">
      <c r="A633" s="1">
        <v>627</v>
      </c>
      <c r="B633" s="1" t="s">
        <v>42</v>
      </c>
      <c r="C633" s="1" t="s">
        <v>359</v>
      </c>
      <c r="D633" s="1" t="s">
        <v>859</v>
      </c>
      <c r="E633" s="1">
        <v>1</v>
      </c>
    </row>
    <row r="634" spans="1:5" x14ac:dyDescent="0.25">
      <c r="A634" s="1">
        <v>628</v>
      </c>
      <c r="B634" s="1" t="s">
        <v>42</v>
      </c>
      <c r="C634" s="1" t="s">
        <v>359</v>
      </c>
      <c r="D634" s="1" t="s">
        <v>860</v>
      </c>
      <c r="E634" s="1">
        <v>1</v>
      </c>
    </row>
    <row r="635" spans="1:5" x14ac:dyDescent="0.25">
      <c r="A635" s="1">
        <v>629</v>
      </c>
      <c r="B635" s="1" t="s">
        <v>42</v>
      </c>
      <c r="C635" s="1" t="s">
        <v>359</v>
      </c>
      <c r="D635" s="1" t="s">
        <v>861</v>
      </c>
      <c r="E635" s="1">
        <v>1</v>
      </c>
    </row>
    <row r="636" spans="1:5" x14ac:dyDescent="0.25">
      <c r="A636" s="1">
        <v>630</v>
      </c>
      <c r="B636" s="1" t="s">
        <v>42</v>
      </c>
      <c r="C636" s="1" t="s">
        <v>359</v>
      </c>
      <c r="D636" s="1" t="s">
        <v>862</v>
      </c>
      <c r="E636" s="1">
        <v>1</v>
      </c>
    </row>
    <row r="637" spans="1:5" x14ac:dyDescent="0.25">
      <c r="A637" s="1">
        <v>631</v>
      </c>
      <c r="B637" s="1" t="s">
        <v>42</v>
      </c>
      <c r="C637" s="1" t="s">
        <v>370</v>
      </c>
      <c r="D637" s="1" t="s">
        <v>690</v>
      </c>
      <c r="E637" s="1">
        <v>1</v>
      </c>
    </row>
    <row r="638" spans="1:5" x14ac:dyDescent="0.25">
      <c r="A638" s="1">
        <v>632</v>
      </c>
      <c r="B638" s="1" t="s">
        <v>42</v>
      </c>
      <c r="C638" s="1" t="s">
        <v>370</v>
      </c>
      <c r="D638" s="1" t="s">
        <v>721</v>
      </c>
      <c r="E638" s="1">
        <v>1</v>
      </c>
    </row>
    <row r="639" spans="1:5" x14ac:dyDescent="0.25">
      <c r="A639" s="1">
        <v>633</v>
      </c>
      <c r="B639" s="1" t="s">
        <v>42</v>
      </c>
      <c r="C639" s="1" t="s">
        <v>370</v>
      </c>
      <c r="D639" s="1" t="s">
        <v>863</v>
      </c>
      <c r="E639" s="1">
        <v>1</v>
      </c>
    </row>
    <row r="640" spans="1:5" x14ac:dyDescent="0.25">
      <c r="A640" s="1">
        <v>634</v>
      </c>
      <c r="B640" s="1" t="s">
        <v>42</v>
      </c>
      <c r="C640" s="1" t="s">
        <v>370</v>
      </c>
      <c r="D640" s="1" t="s">
        <v>864</v>
      </c>
      <c r="E640" s="1">
        <v>1</v>
      </c>
    </row>
    <row r="641" spans="1:5" x14ac:dyDescent="0.25">
      <c r="A641" s="1">
        <v>635</v>
      </c>
      <c r="B641" s="1" t="s">
        <v>42</v>
      </c>
      <c r="C641" s="1" t="s">
        <v>370</v>
      </c>
      <c r="D641" s="1" t="s">
        <v>847</v>
      </c>
      <c r="E641" s="1">
        <v>1</v>
      </c>
    </row>
    <row r="642" spans="1:5" x14ac:dyDescent="0.25">
      <c r="A642" s="1">
        <v>636</v>
      </c>
      <c r="B642" s="1" t="s">
        <v>42</v>
      </c>
      <c r="C642" s="1" t="s">
        <v>370</v>
      </c>
      <c r="D642" s="1" t="s">
        <v>865</v>
      </c>
      <c r="E642" s="1">
        <v>1</v>
      </c>
    </row>
    <row r="643" spans="1:5" x14ac:dyDescent="0.25">
      <c r="A643" s="1">
        <v>637</v>
      </c>
      <c r="B643" s="1" t="s">
        <v>42</v>
      </c>
      <c r="C643" s="1" t="s">
        <v>370</v>
      </c>
      <c r="D643" s="1" t="s">
        <v>866</v>
      </c>
      <c r="E643" s="1">
        <v>1</v>
      </c>
    </row>
    <row r="644" spans="1:5" x14ac:dyDescent="0.25">
      <c r="A644" s="1">
        <v>638</v>
      </c>
      <c r="B644" s="1" t="s">
        <v>42</v>
      </c>
      <c r="C644" s="1" t="s">
        <v>370</v>
      </c>
      <c r="D644" s="1" t="s">
        <v>867</v>
      </c>
      <c r="E644" s="1">
        <v>1</v>
      </c>
    </row>
    <row r="645" spans="1:5" x14ac:dyDescent="0.25">
      <c r="A645" s="1">
        <v>639</v>
      </c>
      <c r="B645" s="1" t="s">
        <v>42</v>
      </c>
      <c r="C645" s="1" t="s">
        <v>370</v>
      </c>
      <c r="D645" s="1" t="s">
        <v>868</v>
      </c>
      <c r="E645" s="1">
        <v>1</v>
      </c>
    </row>
    <row r="646" spans="1:5" x14ac:dyDescent="0.25">
      <c r="A646" s="1">
        <v>640</v>
      </c>
      <c r="B646" s="1" t="s">
        <v>42</v>
      </c>
      <c r="C646" s="1" t="s">
        <v>370</v>
      </c>
      <c r="D646" s="1" t="s">
        <v>869</v>
      </c>
      <c r="E646" s="1">
        <v>1</v>
      </c>
    </row>
    <row r="647" spans="1:5" x14ac:dyDescent="0.25">
      <c r="A647" s="1">
        <v>641</v>
      </c>
      <c r="B647" s="1" t="s">
        <v>42</v>
      </c>
      <c r="C647" s="1" t="s">
        <v>361</v>
      </c>
      <c r="D647" s="1" t="s">
        <v>870</v>
      </c>
      <c r="E647" s="1">
        <v>1</v>
      </c>
    </row>
    <row r="648" spans="1:5" x14ac:dyDescent="0.25">
      <c r="A648" s="1">
        <v>642</v>
      </c>
      <c r="B648" s="1" t="s">
        <v>42</v>
      </c>
      <c r="C648" s="1" t="s">
        <v>361</v>
      </c>
      <c r="D648" s="1" t="s">
        <v>843</v>
      </c>
      <c r="E648" s="1">
        <v>1</v>
      </c>
    </row>
    <row r="649" spans="1:5" x14ac:dyDescent="0.25">
      <c r="A649" s="1">
        <v>643</v>
      </c>
      <c r="B649" s="1" t="s">
        <v>42</v>
      </c>
      <c r="C649" s="1" t="s">
        <v>361</v>
      </c>
      <c r="D649" s="1" t="s">
        <v>871</v>
      </c>
      <c r="E649" s="1">
        <v>1</v>
      </c>
    </row>
    <row r="650" spans="1:5" x14ac:dyDescent="0.25">
      <c r="A650" s="1">
        <v>644</v>
      </c>
      <c r="B650" s="1" t="s">
        <v>42</v>
      </c>
      <c r="C650" s="1" t="s">
        <v>361</v>
      </c>
      <c r="D650" s="1" t="s">
        <v>675</v>
      </c>
      <c r="E650" s="1">
        <v>1</v>
      </c>
    </row>
    <row r="651" spans="1:5" x14ac:dyDescent="0.25">
      <c r="A651" s="1">
        <v>645</v>
      </c>
      <c r="B651" s="1" t="s">
        <v>42</v>
      </c>
      <c r="C651" s="1" t="s">
        <v>361</v>
      </c>
      <c r="D651" s="1" t="s">
        <v>872</v>
      </c>
      <c r="E651" s="1">
        <v>1</v>
      </c>
    </row>
    <row r="652" spans="1:5" x14ac:dyDescent="0.25">
      <c r="A652" s="1">
        <v>646</v>
      </c>
      <c r="B652" s="1" t="s">
        <v>42</v>
      </c>
      <c r="C652" s="1" t="s">
        <v>361</v>
      </c>
      <c r="D652" s="1" t="s">
        <v>873</v>
      </c>
      <c r="E652" s="1">
        <v>1</v>
      </c>
    </row>
    <row r="653" spans="1:5" x14ac:dyDescent="0.25">
      <c r="A653" s="1">
        <v>647</v>
      </c>
      <c r="B653" s="1" t="s">
        <v>42</v>
      </c>
      <c r="C653" s="1" t="s">
        <v>361</v>
      </c>
      <c r="D653" s="1" t="s">
        <v>540</v>
      </c>
      <c r="E653" s="1">
        <v>0</v>
      </c>
    </row>
    <row r="654" spans="1:5" x14ac:dyDescent="0.25">
      <c r="A654" s="1" t="s">
        <v>79</v>
      </c>
      <c r="B654" s="1" t="s">
        <v>18</v>
      </c>
      <c r="C654" s="1" t="s">
        <v>9</v>
      </c>
      <c r="D654" s="1" t="s">
        <v>10</v>
      </c>
      <c r="E654" s="1" t="s">
        <v>80</v>
      </c>
    </row>
    <row r="655" spans="1:5" x14ac:dyDescent="0.25">
      <c r="A655" s="1">
        <v>648</v>
      </c>
      <c r="B655" s="1" t="s">
        <v>40</v>
      </c>
      <c r="C655" s="1" t="s">
        <v>346</v>
      </c>
      <c r="D655" s="1" t="s">
        <v>874</v>
      </c>
      <c r="E655" s="1">
        <v>1</v>
      </c>
    </row>
    <row r="656" spans="1:5" x14ac:dyDescent="0.25">
      <c r="A656" s="1">
        <v>649</v>
      </c>
      <c r="B656" s="1" t="s">
        <v>40</v>
      </c>
      <c r="C656" s="1" t="s">
        <v>346</v>
      </c>
      <c r="D656" s="1" t="s">
        <v>875</v>
      </c>
      <c r="E656" s="1">
        <v>1</v>
      </c>
    </row>
    <row r="657" spans="1:5" x14ac:dyDescent="0.25">
      <c r="A657" s="1">
        <v>650</v>
      </c>
      <c r="B657" s="1" t="s">
        <v>40</v>
      </c>
      <c r="C657" s="1" t="s">
        <v>346</v>
      </c>
      <c r="D657" s="1" t="s">
        <v>876</v>
      </c>
      <c r="E657" s="1">
        <v>1</v>
      </c>
    </row>
    <row r="658" spans="1:5" x14ac:dyDescent="0.25">
      <c r="A658" s="1">
        <v>651</v>
      </c>
      <c r="B658" s="1" t="s">
        <v>40</v>
      </c>
      <c r="C658" s="1" t="s">
        <v>346</v>
      </c>
      <c r="D658" s="1" t="s">
        <v>877</v>
      </c>
      <c r="E658" s="1">
        <v>1</v>
      </c>
    </row>
    <row r="659" spans="1:5" x14ac:dyDescent="0.25">
      <c r="A659" s="1">
        <v>652</v>
      </c>
      <c r="B659" s="1" t="s">
        <v>40</v>
      </c>
      <c r="C659" s="1" t="s">
        <v>346</v>
      </c>
      <c r="D659" s="1" t="s">
        <v>878</v>
      </c>
      <c r="E659" s="1">
        <v>1</v>
      </c>
    </row>
    <row r="660" spans="1:5" x14ac:dyDescent="0.25">
      <c r="A660" s="1">
        <v>653</v>
      </c>
      <c r="B660" s="1" t="s">
        <v>40</v>
      </c>
      <c r="C660" s="1" t="s">
        <v>346</v>
      </c>
      <c r="D660" s="1" t="s">
        <v>879</v>
      </c>
      <c r="E660" s="1">
        <v>1</v>
      </c>
    </row>
    <row r="661" spans="1:5" x14ac:dyDescent="0.25">
      <c r="A661" s="1">
        <v>654</v>
      </c>
      <c r="B661" s="1" t="s">
        <v>40</v>
      </c>
      <c r="C661" s="1" t="s">
        <v>346</v>
      </c>
      <c r="D661" s="1" t="s">
        <v>880</v>
      </c>
      <c r="E661" s="1">
        <v>1</v>
      </c>
    </row>
    <row r="662" spans="1:5" x14ac:dyDescent="0.25">
      <c r="A662" s="1">
        <v>655</v>
      </c>
      <c r="B662" s="1" t="s">
        <v>40</v>
      </c>
      <c r="C662" s="1" t="s">
        <v>346</v>
      </c>
      <c r="D662" s="1" t="s">
        <v>881</v>
      </c>
      <c r="E662" s="1">
        <v>1</v>
      </c>
    </row>
    <row r="663" spans="1:5" x14ac:dyDescent="0.25">
      <c r="A663" s="1">
        <v>656</v>
      </c>
      <c r="B663" s="1" t="s">
        <v>40</v>
      </c>
      <c r="C663" s="1" t="s">
        <v>346</v>
      </c>
      <c r="D663" s="1" t="s">
        <v>882</v>
      </c>
      <c r="E663" s="1">
        <v>1</v>
      </c>
    </row>
    <row r="664" spans="1:5" x14ac:dyDescent="0.25">
      <c r="A664" s="1">
        <v>657</v>
      </c>
      <c r="B664" s="1" t="s">
        <v>40</v>
      </c>
      <c r="C664" s="1" t="s">
        <v>346</v>
      </c>
      <c r="D664" s="1" t="s">
        <v>883</v>
      </c>
      <c r="E664" s="1">
        <v>1</v>
      </c>
    </row>
    <row r="665" spans="1:5" x14ac:dyDescent="0.25">
      <c r="A665" s="1">
        <v>658</v>
      </c>
      <c r="B665" s="1" t="s">
        <v>40</v>
      </c>
      <c r="C665" s="1" t="s">
        <v>346</v>
      </c>
      <c r="D665" s="1" t="s">
        <v>884</v>
      </c>
      <c r="E665" s="1">
        <v>1</v>
      </c>
    </row>
    <row r="666" spans="1:5" x14ac:dyDescent="0.25">
      <c r="A666" s="1">
        <v>659</v>
      </c>
      <c r="B666" s="1" t="s">
        <v>40</v>
      </c>
      <c r="C666" s="1" t="s">
        <v>346</v>
      </c>
      <c r="D666" s="1" t="s">
        <v>885</v>
      </c>
      <c r="E666" s="1">
        <v>1</v>
      </c>
    </row>
    <row r="667" spans="1:5" x14ac:dyDescent="0.25">
      <c r="A667" s="1">
        <v>660</v>
      </c>
      <c r="B667" s="1" t="s">
        <v>40</v>
      </c>
      <c r="C667" s="1" t="s">
        <v>346</v>
      </c>
      <c r="D667" s="1" t="s">
        <v>886</v>
      </c>
      <c r="E667" s="1">
        <v>1</v>
      </c>
    </row>
    <row r="668" spans="1:5" x14ac:dyDescent="0.25">
      <c r="A668" s="1">
        <v>661</v>
      </c>
      <c r="B668" s="1" t="s">
        <v>40</v>
      </c>
      <c r="C668" s="1" t="s">
        <v>346</v>
      </c>
      <c r="D668" s="1" t="s">
        <v>887</v>
      </c>
      <c r="E668" s="1">
        <v>1</v>
      </c>
    </row>
    <row r="669" spans="1:5" x14ac:dyDescent="0.25">
      <c r="A669" s="1">
        <v>662</v>
      </c>
      <c r="B669" s="1" t="s">
        <v>40</v>
      </c>
      <c r="C669" s="1" t="s">
        <v>346</v>
      </c>
      <c r="D669" s="1" t="s">
        <v>888</v>
      </c>
      <c r="E669" s="1">
        <v>1</v>
      </c>
    </row>
    <row r="670" spans="1:5" x14ac:dyDescent="0.25">
      <c r="A670" s="1">
        <v>663</v>
      </c>
      <c r="B670" s="1" t="s">
        <v>40</v>
      </c>
      <c r="C670" s="1" t="s">
        <v>346</v>
      </c>
      <c r="D670" s="1" t="s">
        <v>889</v>
      </c>
      <c r="E670" s="1">
        <v>1</v>
      </c>
    </row>
    <row r="671" spans="1:5" x14ac:dyDescent="0.25">
      <c r="A671" s="1">
        <v>664</v>
      </c>
      <c r="B671" s="1" t="s">
        <v>40</v>
      </c>
      <c r="C671" s="1" t="s">
        <v>346</v>
      </c>
      <c r="D671" s="1" t="s">
        <v>890</v>
      </c>
      <c r="E671" s="1">
        <v>1</v>
      </c>
    </row>
    <row r="672" spans="1:5" x14ac:dyDescent="0.25">
      <c r="A672" s="1">
        <v>665</v>
      </c>
      <c r="B672" s="1" t="s">
        <v>40</v>
      </c>
      <c r="C672" s="1" t="s">
        <v>346</v>
      </c>
      <c r="D672" s="1" t="s">
        <v>891</v>
      </c>
      <c r="E672" s="1">
        <v>1</v>
      </c>
    </row>
    <row r="673" spans="1:5" x14ac:dyDescent="0.25">
      <c r="A673" s="1">
        <v>666</v>
      </c>
      <c r="B673" s="1" t="s">
        <v>40</v>
      </c>
      <c r="C673" s="1" t="s">
        <v>346</v>
      </c>
      <c r="D673" s="1" t="s">
        <v>892</v>
      </c>
      <c r="E673" s="1">
        <v>1</v>
      </c>
    </row>
    <row r="674" spans="1:5" x14ac:dyDescent="0.25">
      <c r="A674" s="1">
        <v>667</v>
      </c>
      <c r="B674" s="1" t="s">
        <v>40</v>
      </c>
      <c r="C674" s="1" t="s">
        <v>346</v>
      </c>
      <c r="D674" s="1" t="s">
        <v>893</v>
      </c>
      <c r="E674" s="1">
        <v>1</v>
      </c>
    </row>
    <row r="675" spans="1:5" x14ac:dyDescent="0.25">
      <c r="A675" s="1">
        <v>668</v>
      </c>
      <c r="B675" s="1" t="s">
        <v>40</v>
      </c>
      <c r="C675" s="1" t="s">
        <v>346</v>
      </c>
      <c r="D675" s="1" t="s">
        <v>346</v>
      </c>
      <c r="E675" s="1">
        <v>1</v>
      </c>
    </row>
    <row r="676" spans="1:5" x14ac:dyDescent="0.25">
      <c r="A676" s="1">
        <v>669</v>
      </c>
      <c r="B676" s="1" t="s">
        <v>40</v>
      </c>
      <c r="C676" s="1" t="s">
        <v>346</v>
      </c>
      <c r="D676" s="1" t="s">
        <v>894</v>
      </c>
      <c r="E676" s="1">
        <v>1</v>
      </c>
    </row>
    <row r="677" spans="1:5" x14ac:dyDescent="0.25">
      <c r="A677" s="1">
        <v>670</v>
      </c>
      <c r="B677" s="1" t="s">
        <v>40</v>
      </c>
      <c r="C677" s="1" t="s">
        <v>346</v>
      </c>
      <c r="D677" s="1" t="s">
        <v>895</v>
      </c>
      <c r="E677" s="1">
        <v>1</v>
      </c>
    </row>
    <row r="678" spans="1:5" x14ac:dyDescent="0.25">
      <c r="A678" s="1">
        <v>671</v>
      </c>
      <c r="B678" s="1" t="s">
        <v>40</v>
      </c>
      <c r="C678" s="1" t="s">
        <v>40</v>
      </c>
      <c r="D678" s="1" t="s">
        <v>896</v>
      </c>
      <c r="E678" s="1">
        <v>1</v>
      </c>
    </row>
    <row r="679" spans="1:5" x14ac:dyDescent="0.25">
      <c r="A679" s="1">
        <v>672</v>
      </c>
      <c r="B679" s="1" t="s">
        <v>40</v>
      </c>
      <c r="C679" s="1" t="s">
        <v>40</v>
      </c>
      <c r="D679" s="1" t="s">
        <v>897</v>
      </c>
      <c r="E679" s="1">
        <v>1</v>
      </c>
    </row>
    <row r="680" spans="1:5" x14ac:dyDescent="0.25">
      <c r="A680" s="1">
        <v>673</v>
      </c>
      <c r="B680" s="1" t="s">
        <v>40</v>
      </c>
      <c r="C680" s="1" t="s">
        <v>40</v>
      </c>
      <c r="D680" s="1" t="s">
        <v>898</v>
      </c>
      <c r="E680" s="1">
        <v>1</v>
      </c>
    </row>
    <row r="681" spans="1:5" x14ac:dyDescent="0.25">
      <c r="A681" s="1">
        <v>674</v>
      </c>
      <c r="B681" s="1" t="s">
        <v>40</v>
      </c>
      <c r="C681" s="1" t="s">
        <v>40</v>
      </c>
      <c r="D681" s="1" t="s">
        <v>899</v>
      </c>
      <c r="E681" s="1">
        <v>1</v>
      </c>
    </row>
    <row r="682" spans="1:5" x14ac:dyDescent="0.25">
      <c r="A682" s="1">
        <v>675</v>
      </c>
      <c r="B682" s="1" t="s">
        <v>40</v>
      </c>
      <c r="C682" s="1" t="s">
        <v>40</v>
      </c>
      <c r="D682" s="1" t="s">
        <v>40</v>
      </c>
      <c r="E682" s="1">
        <v>0</v>
      </c>
    </row>
    <row r="683" spans="1:5" x14ac:dyDescent="0.25">
      <c r="A683" s="1" t="s">
        <v>79</v>
      </c>
      <c r="B683" s="1" t="s">
        <v>18</v>
      </c>
      <c r="C683" s="1" t="s">
        <v>9</v>
      </c>
      <c r="D683" s="1" t="s">
        <v>10</v>
      </c>
      <c r="E683" s="1" t="s">
        <v>80</v>
      </c>
    </row>
    <row r="684" spans="1:5" x14ac:dyDescent="0.25">
      <c r="A684" s="1">
        <v>676</v>
      </c>
      <c r="B684" s="1" t="s">
        <v>25</v>
      </c>
      <c r="C684" s="1" t="s">
        <v>119</v>
      </c>
      <c r="D684" s="1" t="s">
        <v>900</v>
      </c>
      <c r="E684" s="1">
        <v>1</v>
      </c>
    </row>
    <row r="685" spans="1:5" x14ac:dyDescent="0.25">
      <c r="A685" s="1">
        <v>677</v>
      </c>
      <c r="B685" s="1" t="s">
        <v>25</v>
      </c>
      <c r="C685" s="1" t="s">
        <v>119</v>
      </c>
      <c r="D685" s="1" t="s">
        <v>901</v>
      </c>
      <c r="E685" s="1">
        <v>1</v>
      </c>
    </row>
    <row r="686" spans="1:5" x14ac:dyDescent="0.25">
      <c r="A686" s="1">
        <v>678</v>
      </c>
      <c r="B686" s="1" t="s">
        <v>25</v>
      </c>
      <c r="C686" s="1" t="s">
        <v>119</v>
      </c>
      <c r="D686" s="1" t="s">
        <v>902</v>
      </c>
      <c r="E686" s="1">
        <v>1</v>
      </c>
    </row>
    <row r="687" spans="1:5" x14ac:dyDescent="0.25">
      <c r="A687" s="1">
        <v>679</v>
      </c>
      <c r="B687" s="1" t="s">
        <v>25</v>
      </c>
      <c r="C687" s="1" t="s">
        <v>119</v>
      </c>
      <c r="D687" s="1" t="s">
        <v>903</v>
      </c>
      <c r="E687" s="1">
        <v>1</v>
      </c>
    </row>
    <row r="688" spans="1:5" x14ac:dyDescent="0.25">
      <c r="A688" s="1">
        <v>680</v>
      </c>
      <c r="B688" s="1" t="s">
        <v>25</v>
      </c>
      <c r="C688" s="1" t="s">
        <v>119</v>
      </c>
      <c r="D688" s="1" t="s">
        <v>904</v>
      </c>
      <c r="E688" s="1">
        <v>1</v>
      </c>
    </row>
    <row r="689" spans="1:5" x14ac:dyDescent="0.25">
      <c r="A689" s="1">
        <v>681</v>
      </c>
      <c r="B689" s="1" t="s">
        <v>25</v>
      </c>
      <c r="C689" s="1" t="s">
        <v>119</v>
      </c>
      <c r="D689" s="1" t="s">
        <v>905</v>
      </c>
      <c r="E689" s="1">
        <v>1</v>
      </c>
    </row>
    <row r="690" spans="1:5" x14ac:dyDescent="0.25">
      <c r="A690" s="1">
        <v>682</v>
      </c>
      <c r="B690" s="1" t="s">
        <v>25</v>
      </c>
      <c r="C690" s="1" t="s">
        <v>119</v>
      </c>
      <c r="D690" s="1" t="s">
        <v>906</v>
      </c>
      <c r="E690" s="1">
        <v>1</v>
      </c>
    </row>
    <row r="691" spans="1:5" x14ac:dyDescent="0.25">
      <c r="A691" s="1">
        <v>683</v>
      </c>
      <c r="B691" s="1" t="s">
        <v>25</v>
      </c>
      <c r="C691" s="1" t="s">
        <v>130</v>
      </c>
      <c r="D691" s="1" t="s">
        <v>907</v>
      </c>
      <c r="E691" s="1">
        <v>1</v>
      </c>
    </row>
    <row r="692" spans="1:5" x14ac:dyDescent="0.25">
      <c r="A692" s="1">
        <v>684</v>
      </c>
      <c r="B692" s="1" t="s">
        <v>25</v>
      </c>
      <c r="C692" s="1" t="s">
        <v>130</v>
      </c>
      <c r="D692" s="1" t="s">
        <v>908</v>
      </c>
      <c r="E692" s="1">
        <v>1</v>
      </c>
    </row>
    <row r="693" spans="1:5" x14ac:dyDescent="0.25">
      <c r="A693" s="1">
        <v>685</v>
      </c>
      <c r="B693" s="1" t="s">
        <v>25</v>
      </c>
      <c r="C693" s="1" t="s">
        <v>130</v>
      </c>
      <c r="D693" s="1" t="s">
        <v>909</v>
      </c>
      <c r="E693" s="1">
        <v>1</v>
      </c>
    </row>
    <row r="694" spans="1:5" x14ac:dyDescent="0.25">
      <c r="A694" s="1">
        <v>686</v>
      </c>
      <c r="B694" s="1" t="s">
        <v>25</v>
      </c>
      <c r="C694" s="1" t="s">
        <v>130</v>
      </c>
      <c r="D694" s="1" t="s">
        <v>719</v>
      </c>
      <c r="E694" s="1">
        <v>1</v>
      </c>
    </row>
    <row r="695" spans="1:5" x14ac:dyDescent="0.25">
      <c r="A695" s="1">
        <v>687</v>
      </c>
      <c r="B695" s="1" t="s">
        <v>25</v>
      </c>
      <c r="C695" s="1" t="s">
        <v>130</v>
      </c>
      <c r="D695" s="1" t="s">
        <v>910</v>
      </c>
      <c r="E695" s="1">
        <v>1</v>
      </c>
    </row>
    <row r="696" spans="1:5" x14ac:dyDescent="0.25">
      <c r="A696" s="1">
        <v>688</v>
      </c>
      <c r="B696" s="1" t="s">
        <v>25</v>
      </c>
      <c r="C696" s="1" t="s">
        <v>130</v>
      </c>
      <c r="D696" s="1" t="s">
        <v>911</v>
      </c>
      <c r="E696" s="1">
        <v>1</v>
      </c>
    </row>
    <row r="697" spans="1:5" x14ac:dyDescent="0.25">
      <c r="A697" s="1">
        <v>689</v>
      </c>
      <c r="B697" s="1" t="s">
        <v>25</v>
      </c>
      <c r="C697" s="1" t="s">
        <v>130</v>
      </c>
      <c r="D697" s="1" t="s">
        <v>912</v>
      </c>
      <c r="E697" s="1">
        <v>1</v>
      </c>
    </row>
    <row r="698" spans="1:5" x14ac:dyDescent="0.25">
      <c r="A698" s="1">
        <v>690</v>
      </c>
      <c r="B698" s="1" t="s">
        <v>25</v>
      </c>
      <c r="C698" s="1" t="s">
        <v>130</v>
      </c>
      <c r="D698" s="1" t="s">
        <v>913</v>
      </c>
      <c r="E698" s="1">
        <v>1</v>
      </c>
    </row>
    <row r="699" spans="1:5" x14ac:dyDescent="0.25">
      <c r="A699" s="1">
        <v>691</v>
      </c>
      <c r="B699" s="1" t="s">
        <v>25</v>
      </c>
      <c r="C699" s="1" t="s">
        <v>130</v>
      </c>
      <c r="D699" s="1" t="s">
        <v>914</v>
      </c>
      <c r="E699" s="1">
        <v>1</v>
      </c>
    </row>
    <row r="700" spans="1:5" x14ac:dyDescent="0.25">
      <c r="A700" s="1">
        <v>692</v>
      </c>
      <c r="B700" s="1" t="s">
        <v>25</v>
      </c>
      <c r="C700" s="1" t="s">
        <v>130</v>
      </c>
      <c r="D700" s="1" t="s">
        <v>915</v>
      </c>
      <c r="E700" s="1">
        <v>1</v>
      </c>
    </row>
    <row r="701" spans="1:5" x14ac:dyDescent="0.25">
      <c r="A701" s="1">
        <v>693</v>
      </c>
      <c r="B701" s="1" t="s">
        <v>25</v>
      </c>
      <c r="C701" s="1" t="s">
        <v>130</v>
      </c>
      <c r="D701" s="1" t="s">
        <v>916</v>
      </c>
      <c r="E701" s="1">
        <v>1</v>
      </c>
    </row>
    <row r="702" spans="1:5" x14ac:dyDescent="0.25">
      <c r="A702" s="1">
        <v>694</v>
      </c>
      <c r="B702" s="1" t="s">
        <v>25</v>
      </c>
      <c r="C702" s="1" t="s">
        <v>130</v>
      </c>
      <c r="D702" s="1" t="s">
        <v>917</v>
      </c>
      <c r="E702" s="1">
        <v>1</v>
      </c>
    </row>
    <row r="703" spans="1:5" x14ac:dyDescent="0.25">
      <c r="A703" s="1">
        <v>695</v>
      </c>
      <c r="B703" s="1" t="s">
        <v>25</v>
      </c>
      <c r="C703" s="1" t="s">
        <v>130</v>
      </c>
      <c r="D703" s="1" t="s">
        <v>918</v>
      </c>
      <c r="E703" s="1">
        <v>1</v>
      </c>
    </row>
    <row r="704" spans="1:5" x14ac:dyDescent="0.25">
      <c r="A704" s="1">
        <v>696</v>
      </c>
      <c r="B704" s="1" t="s">
        <v>25</v>
      </c>
      <c r="C704" s="1" t="s">
        <v>130</v>
      </c>
      <c r="D704" s="1" t="s">
        <v>919</v>
      </c>
      <c r="E704" s="1">
        <v>1</v>
      </c>
    </row>
    <row r="705" spans="1:5" x14ac:dyDescent="0.25">
      <c r="A705" s="1">
        <v>697</v>
      </c>
      <c r="B705" s="1" t="s">
        <v>25</v>
      </c>
      <c r="C705" s="1" t="s">
        <v>130</v>
      </c>
      <c r="D705" s="1" t="s">
        <v>920</v>
      </c>
      <c r="E705" s="1">
        <v>1</v>
      </c>
    </row>
    <row r="706" spans="1:5" x14ac:dyDescent="0.25">
      <c r="A706" s="1">
        <v>698</v>
      </c>
      <c r="B706" s="1" t="s">
        <v>25</v>
      </c>
      <c r="C706" s="1" t="s">
        <v>130</v>
      </c>
      <c r="D706" s="1" t="s">
        <v>921</v>
      </c>
      <c r="E706" s="1">
        <v>1</v>
      </c>
    </row>
    <row r="707" spans="1:5" x14ac:dyDescent="0.25">
      <c r="A707" s="1">
        <v>699</v>
      </c>
      <c r="B707" s="1" t="s">
        <v>25</v>
      </c>
      <c r="C707" s="1" t="s">
        <v>130</v>
      </c>
      <c r="D707" s="1" t="s">
        <v>922</v>
      </c>
      <c r="E707" s="1">
        <v>1</v>
      </c>
    </row>
    <row r="708" spans="1:5" x14ac:dyDescent="0.25">
      <c r="A708" s="1">
        <v>700</v>
      </c>
      <c r="B708" s="1" t="s">
        <v>25</v>
      </c>
      <c r="C708" s="1" t="s">
        <v>130</v>
      </c>
      <c r="D708" s="1" t="s">
        <v>923</v>
      </c>
      <c r="E708" s="1">
        <v>1</v>
      </c>
    </row>
    <row r="709" spans="1:5" x14ac:dyDescent="0.25">
      <c r="A709" s="1">
        <v>701</v>
      </c>
      <c r="B709" s="1" t="s">
        <v>25</v>
      </c>
      <c r="C709" s="1" t="s">
        <v>130</v>
      </c>
      <c r="D709" s="1" t="s">
        <v>924</v>
      </c>
      <c r="E709" s="1">
        <v>1</v>
      </c>
    </row>
    <row r="710" spans="1:5" x14ac:dyDescent="0.25">
      <c r="A710" s="1">
        <v>702</v>
      </c>
      <c r="B710" s="1" t="s">
        <v>25</v>
      </c>
      <c r="C710" s="1" t="s">
        <v>130</v>
      </c>
      <c r="D710" s="1" t="s">
        <v>694</v>
      </c>
      <c r="E710" s="1">
        <v>1</v>
      </c>
    </row>
    <row r="711" spans="1:5" x14ac:dyDescent="0.25">
      <c r="A711" s="1">
        <v>703</v>
      </c>
      <c r="B711" s="1" t="s">
        <v>25</v>
      </c>
      <c r="C711" s="1" t="s">
        <v>130</v>
      </c>
      <c r="D711" s="1" t="s">
        <v>925</v>
      </c>
      <c r="E711" s="1">
        <v>1</v>
      </c>
    </row>
    <row r="712" spans="1:5" x14ac:dyDescent="0.25">
      <c r="A712" s="1">
        <v>704</v>
      </c>
      <c r="B712" s="1" t="s">
        <v>25</v>
      </c>
      <c r="C712" s="1" t="s">
        <v>130</v>
      </c>
      <c r="D712" s="1" t="s">
        <v>926</v>
      </c>
      <c r="E712" s="1">
        <v>1</v>
      </c>
    </row>
    <row r="713" spans="1:5" x14ac:dyDescent="0.25">
      <c r="A713" s="1">
        <v>705</v>
      </c>
      <c r="B713" s="1" t="s">
        <v>25</v>
      </c>
      <c r="C713" s="1" t="s">
        <v>130</v>
      </c>
      <c r="D713" s="1" t="s">
        <v>927</v>
      </c>
      <c r="E713" s="1">
        <v>1</v>
      </c>
    </row>
    <row r="714" spans="1:5" x14ac:dyDescent="0.25">
      <c r="A714" s="1">
        <v>706</v>
      </c>
      <c r="B714" s="1" t="s">
        <v>25</v>
      </c>
      <c r="C714" s="1" t="s">
        <v>130</v>
      </c>
      <c r="D714" s="1" t="s">
        <v>590</v>
      </c>
      <c r="E714" s="1">
        <v>1</v>
      </c>
    </row>
    <row r="715" spans="1:5" x14ac:dyDescent="0.25">
      <c r="A715" s="1">
        <v>707</v>
      </c>
      <c r="B715" s="1" t="s">
        <v>25</v>
      </c>
      <c r="C715" s="1" t="s">
        <v>130</v>
      </c>
      <c r="D715" s="1" t="s">
        <v>928</v>
      </c>
      <c r="E715" s="1">
        <v>1</v>
      </c>
    </row>
    <row r="716" spans="1:5" x14ac:dyDescent="0.25">
      <c r="A716" s="1">
        <v>708</v>
      </c>
      <c r="B716" s="1" t="s">
        <v>25</v>
      </c>
      <c r="C716" s="1" t="s">
        <v>130</v>
      </c>
      <c r="D716" s="1" t="s">
        <v>929</v>
      </c>
      <c r="E716" s="1">
        <v>1</v>
      </c>
    </row>
    <row r="717" spans="1:5" x14ac:dyDescent="0.25">
      <c r="A717" s="1">
        <v>709</v>
      </c>
      <c r="B717" s="1" t="s">
        <v>25</v>
      </c>
      <c r="C717" s="1" t="s">
        <v>130</v>
      </c>
      <c r="D717" s="1" t="s">
        <v>815</v>
      </c>
      <c r="E717" s="1">
        <v>1</v>
      </c>
    </row>
    <row r="718" spans="1:5" x14ac:dyDescent="0.25">
      <c r="A718" s="1">
        <v>710</v>
      </c>
      <c r="B718" s="1" t="s">
        <v>25</v>
      </c>
      <c r="C718" s="1" t="s">
        <v>130</v>
      </c>
      <c r="D718" s="1" t="s">
        <v>930</v>
      </c>
      <c r="E718" s="1">
        <v>1</v>
      </c>
    </row>
    <row r="719" spans="1:5" x14ac:dyDescent="0.25">
      <c r="A719" s="1">
        <v>711</v>
      </c>
      <c r="B719" s="1" t="s">
        <v>25</v>
      </c>
      <c r="C719" s="1" t="s">
        <v>130</v>
      </c>
      <c r="D719" s="1" t="s">
        <v>931</v>
      </c>
      <c r="E719" s="1">
        <v>1</v>
      </c>
    </row>
    <row r="720" spans="1:5" x14ac:dyDescent="0.25">
      <c r="A720" s="1">
        <v>712</v>
      </c>
      <c r="B720" s="1" t="s">
        <v>25</v>
      </c>
      <c r="C720" s="1" t="s">
        <v>130</v>
      </c>
      <c r="D720" s="1" t="s">
        <v>932</v>
      </c>
      <c r="E720" s="1">
        <v>1</v>
      </c>
    </row>
    <row r="721" spans="1:5" x14ac:dyDescent="0.25">
      <c r="A721" s="1">
        <v>713</v>
      </c>
      <c r="B721" s="1" t="s">
        <v>25</v>
      </c>
      <c r="C721" s="1" t="s">
        <v>130</v>
      </c>
      <c r="D721" s="1" t="s">
        <v>933</v>
      </c>
      <c r="E721" s="1">
        <v>1</v>
      </c>
    </row>
    <row r="722" spans="1:5" x14ac:dyDescent="0.25">
      <c r="A722" s="1">
        <v>714</v>
      </c>
      <c r="B722" s="1" t="s">
        <v>25</v>
      </c>
      <c r="C722" s="1" t="s">
        <v>130</v>
      </c>
      <c r="D722" s="1" t="s">
        <v>934</v>
      </c>
      <c r="E722" s="1">
        <v>1</v>
      </c>
    </row>
    <row r="723" spans="1:5" x14ac:dyDescent="0.25">
      <c r="A723" s="1">
        <v>715</v>
      </c>
      <c r="B723" s="1" t="s">
        <v>25</v>
      </c>
      <c r="C723" s="1" t="s">
        <v>130</v>
      </c>
      <c r="D723" s="1" t="s">
        <v>935</v>
      </c>
      <c r="E723" s="1">
        <v>1</v>
      </c>
    </row>
    <row r="724" spans="1:5" x14ac:dyDescent="0.25">
      <c r="A724" s="1">
        <v>716</v>
      </c>
      <c r="B724" s="1" t="s">
        <v>25</v>
      </c>
      <c r="C724" s="1" t="s">
        <v>130</v>
      </c>
      <c r="D724" s="1" t="s">
        <v>936</v>
      </c>
      <c r="E724" s="1">
        <v>1</v>
      </c>
    </row>
    <row r="725" spans="1:5" x14ac:dyDescent="0.25">
      <c r="A725" s="1">
        <v>717</v>
      </c>
      <c r="B725" s="1" t="s">
        <v>25</v>
      </c>
      <c r="C725" s="1" t="s">
        <v>130</v>
      </c>
      <c r="D725" s="1" t="s">
        <v>937</v>
      </c>
      <c r="E725" s="1">
        <v>1</v>
      </c>
    </row>
    <row r="726" spans="1:5" x14ac:dyDescent="0.25">
      <c r="A726" s="1">
        <v>718</v>
      </c>
      <c r="B726" s="1" t="s">
        <v>25</v>
      </c>
      <c r="C726" s="1" t="s">
        <v>130</v>
      </c>
      <c r="D726" s="1" t="s">
        <v>938</v>
      </c>
      <c r="E726" s="1">
        <v>1</v>
      </c>
    </row>
    <row r="727" spans="1:5" x14ac:dyDescent="0.25">
      <c r="A727" s="1">
        <v>719</v>
      </c>
      <c r="B727" s="1" t="s">
        <v>25</v>
      </c>
      <c r="C727" s="1" t="s">
        <v>130</v>
      </c>
      <c r="D727" s="1" t="s">
        <v>939</v>
      </c>
      <c r="E727" s="1">
        <v>1</v>
      </c>
    </row>
    <row r="728" spans="1:5" x14ac:dyDescent="0.25">
      <c r="A728" s="1">
        <v>720</v>
      </c>
      <c r="B728" s="1" t="s">
        <v>25</v>
      </c>
      <c r="C728" s="1" t="s">
        <v>130</v>
      </c>
      <c r="D728" s="1" t="s">
        <v>940</v>
      </c>
      <c r="E728" s="1">
        <v>1</v>
      </c>
    </row>
    <row r="729" spans="1:5" x14ac:dyDescent="0.25">
      <c r="A729" s="1">
        <v>721</v>
      </c>
      <c r="B729" s="1" t="s">
        <v>25</v>
      </c>
      <c r="C729" s="1" t="s">
        <v>130</v>
      </c>
      <c r="D729" s="1" t="s">
        <v>941</v>
      </c>
      <c r="E729" s="1">
        <v>1</v>
      </c>
    </row>
    <row r="730" spans="1:5" x14ac:dyDescent="0.25">
      <c r="A730" s="1">
        <v>722</v>
      </c>
      <c r="B730" s="1" t="s">
        <v>25</v>
      </c>
      <c r="C730" s="1" t="s">
        <v>130</v>
      </c>
      <c r="D730" s="1" t="s">
        <v>942</v>
      </c>
      <c r="E730" s="1">
        <v>1</v>
      </c>
    </row>
    <row r="731" spans="1:5" x14ac:dyDescent="0.25">
      <c r="A731" s="1">
        <v>723</v>
      </c>
      <c r="B731" s="1" t="s">
        <v>25</v>
      </c>
      <c r="C731" s="1" t="s">
        <v>130</v>
      </c>
      <c r="D731" s="1" t="s">
        <v>943</v>
      </c>
      <c r="E731" s="1">
        <v>1</v>
      </c>
    </row>
    <row r="732" spans="1:5" x14ac:dyDescent="0.25">
      <c r="A732" s="1">
        <v>724</v>
      </c>
      <c r="B732" s="1" t="s">
        <v>25</v>
      </c>
      <c r="C732" s="1" t="s">
        <v>130</v>
      </c>
      <c r="D732" s="1" t="s">
        <v>944</v>
      </c>
      <c r="E732" s="1">
        <v>1</v>
      </c>
    </row>
    <row r="733" spans="1:5" x14ac:dyDescent="0.25">
      <c r="A733" s="1">
        <v>725</v>
      </c>
      <c r="B733" s="1" t="s">
        <v>25</v>
      </c>
      <c r="C733" s="1" t="s">
        <v>130</v>
      </c>
      <c r="D733" s="1" t="s">
        <v>945</v>
      </c>
      <c r="E733" s="1">
        <v>1</v>
      </c>
    </row>
    <row r="734" spans="1:5" x14ac:dyDescent="0.25">
      <c r="A734" s="1">
        <v>726</v>
      </c>
      <c r="B734" s="1" t="s">
        <v>25</v>
      </c>
      <c r="C734" s="1" t="s">
        <v>130</v>
      </c>
      <c r="D734" s="1" t="s">
        <v>946</v>
      </c>
      <c r="E734" s="1">
        <v>1</v>
      </c>
    </row>
    <row r="735" spans="1:5" x14ac:dyDescent="0.25">
      <c r="A735" s="1">
        <v>727</v>
      </c>
      <c r="B735" s="1" t="s">
        <v>25</v>
      </c>
      <c r="C735" s="1" t="s">
        <v>130</v>
      </c>
      <c r="D735" s="1" t="s">
        <v>947</v>
      </c>
      <c r="E735" s="1">
        <v>1</v>
      </c>
    </row>
    <row r="736" spans="1:5" x14ac:dyDescent="0.25">
      <c r="A736" s="1">
        <v>728</v>
      </c>
      <c r="B736" s="1" t="s">
        <v>25</v>
      </c>
      <c r="C736" s="1" t="s">
        <v>130</v>
      </c>
      <c r="D736" s="1" t="s">
        <v>540</v>
      </c>
      <c r="E736" s="1">
        <v>1</v>
      </c>
    </row>
    <row r="737" spans="1:5" x14ac:dyDescent="0.25">
      <c r="A737" s="1">
        <v>729</v>
      </c>
      <c r="B737" s="1" t="s">
        <v>25</v>
      </c>
      <c r="C737" s="1" t="s">
        <v>130</v>
      </c>
      <c r="D737" s="1" t="s">
        <v>948</v>
      </c>
      <c r="E737" s="1">
        <v>1</v>
      </c>
    </row>
    <row r="738" spans="1:5" x14ac:dyDescent="0.25">
      <c r="A738" s="1">
        <v>730</v>
      </c>
      <c r="B738" s="1" t="s">
        <v>25</v>
      </c>
      <c r="C738" s="1" t="s">
        <v>130</v>
      </c>
      <c r="D738" s="1" t="s">
        <v>949</v>
      </c>
      <c r="E738" s="1">
        <v>1</v>
      </c>
    </row>
    <row r="739" spans="1:5" x14ac:dyDescent="0.25">
      <c r="A739" s="1">
        <v>731</v>
      </c>
      <c r="B739" s="1" t="s">
        <v>25</v>
      </c>
      <c r="C739" s="1" t="s">
        <v>130</v>
      </c>
      <c r="D739" s="1" t="s">
        <v>950</v>
      </c>
      <c r="E739" s="1">
        <v>1</v>
      </c>
    </row>
    <row r="740" spans="1:5" x14ac:dyDescent="0.25">
      <c r="A740" s="1">
        <v>732</v>
      </c>
      <c r="B740" s="1" t="s">
        <v>25</v>
      </c>
      <c r="C740" s="1" t="s">
        <v>130</v>
      </c>
      <c r="D740" s="1" t="s">
        <v>951</v>
      </c>
      <c r="E740" s="1">
        <v>1</v>
      </c>
    </row>
    <row r="741" spans="1:5" x14ac:dyDescent="0.25">
      <c r="A741" s="1">
        <v>733</v>
      </c>
      <c r="B741" s="1" t="s">
        <v>25</v>
      </c>
      <c r="C741" s="1" t="s">
        <v>130</v>
      </c>
      <c r="D741" s="1" t="s">
        <v>952</v>
      </c>
      <c r="E741" s="1">
        <v>1</v>
      </c>
    </row>
    <row r="742" spans="1:5" x14ac:dyDescent="0.25">
      <c r="A742" s="1">
        <v>734</v>
      </c>
      <c r="B742" s="1" t="s">
        <v>25</v>
      </c>
      <c r="C742" s="1" t="s">
        <v>130</v>
      </c>
      <c r="D742" s="1" t="s">
        <v>319</v>
      </c>
      <c r="E742" s="1">
        <v>1</v>
      </c>
    </row>
    <row r="743" spans="1:5" x14ac:dyDescent="0.25">
      <c r="A743" s="1">
        <v>735</v>
      </c>
      <c r="B743" s="1" t="s">
        <v>25</v>
      </c>
      <c r="C743" s="1" t="s">
        <v>130</v>
      </c>
      <c r="D743" s="1" t="s">
        <v>953</v>
      </c>
      <c r="E743" s="1">
        <v>1</v>
      </c>
    </row>
    <row r="744" spans="1:5" x14ac:dyDescent="0.25">
      <c r="A744" s="1">
        <v>736</v>
      </c>
      <c r="B744" s="1" t="s">
        <v>25</v>
      </c>
      <c r="C744" s="1" t="s">
        <v>130</v>
      </c>
      <c r="D744" s="1" t="s">
        <v>954</v>
      </c>
      <c r="E744" s="1">
        <v>1</v>
      </c>
    </row>
    <row r="745" spans="1:5" x14ac:dyDescent="0.25">
      <c r="A745" s="1">
        <v>737</v>
      </c>
      <c r="B745" s="1" t="s">
        <v>25</v>
      </c>
      <c r="C745" s="1" t="s">
        <v>130</v>
      </c>
      <c r="D745" s="1" t="s">
        <v>955</v>
      </c>
      <c r="E745" s="1">
        <v>1</v>
      </c>
    </row>
    <row r="746" spans="1:5" x14ac:dyDescent="0.25">
      <c r="A746" s="1">
        <v>738</v>
      </c>
      <c r="B746" s="1" t="s">
        <v>25</v>
      </c>
      <c r="C746" s="1" t="s">
        <v>130</v>
      </c>
      <c r="D746" s="1" t="s">
        <v>956</v>
      </c>
      <c r="E746" s="1">
        <v>1</v>
      </c>
    </row>
    <row r="747" spans="1:5" x14ac:dyDescent="0.25">
      <c r="A747" s="1">
        <v>739</v>
      </c>
      <c r="B747" s="1" t="s">
        <v>25</v>
      </c>
      <c r="C747" s="1" t="s">
        <v>130</v>
      </c>
      <c r="D747" s="1" t="s">
        <v>957</v>
      </c>
      <c r="E747" s="1">
        <v>1</v>
      </c>
    </row>
    <row r="748" spans="1:5" x14ac:dyDescent="0.25">
      <c r="A748" s="1">
        <v>740</v>
      </c>
      <c r="B748" s="1" t="s">
        <v>25</v>
      </c>
      <c r="C748" s="1" t="s">
        <v>130</v>
      </c>
      <c r="D748" s="1" t="s">
        <v>958</v>
      </c>
      <c r="E748" s="1">
        <v>1</v>
      </c>
    </row>
    <row r="749" spans="1:5" x14ac:dyDescent="0.25">
      <c r="A749" s="1">
        <v>741</v>
      </c>
      <c r="B749" s="1" t="s">
        <v>25</v>
      </c>
      <c r="C749" s="1" t="s">
        <v>130</v>
      </c>
      <c r="D749" s="1" t="s">
        <v>959</v>
      </c>
      <c r="E749" s="1">
        <v>1</v>
      </c>
    </row>
    <row r="750" spans="1:5" x14ac:dyDescent="0.25">
      <c r="A750" s="1">
        <v>742</v>
      </c>
      <c r="B750" s="1" t="s">
        <v>25</v>
      </c>
      <c r="C750" s="1" t="s">
        <v>130</v>
      </c>
      <c r="D750" s="1" t="s">
        <v>709</v>
      </c>
      <c r="E750" s="1">
        <v>1</v>
      </c>
    </row>
    <row r="751" spans="1:5" x14ac:dyDescent="0.25">
      <c r="A751" s="1">
        <v>743</v>
      </c>
      <c r="B751" s="1" t="s">
        <v>25</v>
      </c>
      <c r="C751" s="1" t="s">
        <v>130</v>
      </c>
      <c r="D751" s="1" t="s">
        <v>713</v>
      </c>
      <c r="E751" s="1">
        <v>1</v>
      </c>
    </row>
    <row r="752" spans="1:5" x14ac:dyDescent="0.25">
      <c r="A752" s="1">
        <v>744</v>
      </c>
      <c r="B752" s="1" t="s">
        <v>25</v>
      </c>
      <c r="C752" s="1" t="s">
        <v>130</v>
      </c>
      <c r="D752" s="1" t="s">
        <v>960</v>
      </c>
      <c r="E752" s="1">
        <v>1</v>
      </c>
    </row>
    <row r="753" spans="1:5" x14ac:dyDescent="0.25">
      <c r="A753" s="1">
        <v>745</v>
      </c>
      <c r="B753" s="1" t="s">
        <v>25</v>
      </c>
      <c r="C753" s="1" t="s">
        <v>130</v>
      </c>
      <c r="D753" s="1" t="s">
        <v>961</v>
      </c>
      <c r="E753" s="1">
        <v>1</v>
      </c>
    </row>
    <row r="754" spans="1:5" x14ac:dyDescent="0.25">
      <c r="A754" s="1">
        <v>746</v>
      </c>
      <c r="B754" s="1" t="s">
        <v>25</v>
      </c>
      <c r="C754" s="1" t="s">
        <v>130</v>
      </c>
      <c r="D754" s="1" t="s">
        <v>962</v>
      </c>
      <c r="E754" s="1">
        <v>1</v>
      </c>
    </row>
    <row r="755" spans="1:5" x14ac:dyDescent="0.25">
      <c r="A755" s="1">
        <v>747</v>
      </c>
      <c r="B755" s="1" t="s">
        <v>25</v>
      </c>
      <c r="C755" s="1" t="s">
        <v>130</v>
      </c>
      <c r="D755" s="1" t="s">
        <v>963</v>
      </c>
      <c r="E755" s="1">
        <v>1</v>
      </c>
    </row>
    <row r="756" spans="1:5" x14ac:dyDescent="0.25">
      <c r="A756" s="1">
        <v>748</v>
      </c>
      <c r="B756" s="1" t="s">
        <v>25</v>
      </c>
      <c r="C756" s="1" t="s">
        <v>130</v>
      </c>
      <c r="D756" s="1" t="s">
        <v>964</v>
      </c>
      <c r="E756" s="1">
        <v>1</v>
      </c>
    </row>
    <row r="757" spans="1:5" x14ac:dyDescent="0.25">
      <c r="A757" s="1">
        <v>749</v>
      </c>
      <c r="B757" s="1" t="s">
        <v>25</v>
      </c>
      <c r="C757" s="1" t="s">
        <v>130</v>
      </c>
      <c r="D757" s="1" t="s">
        <v>548</v>
      </c>
      <c r="E757" s="1">
        <v>1</v>
      </c>
    </row>
    <row r="758" spans="1:5" x14ac:dyDescent="0.25">
      <c r="A758" s="1">
        <v>750</v>
      </c>
      <c r="B758" s="1" t="s">
        <v>25</v>
      </c>
      <c r="C758" s="1" t="s">
        <v>130</v>
      </c>
      <c r="D758" s="1" t="s">
        <v>965</v>
      </c>
      <c r="E758" s="1">
        <v>1</v>
      </c>
    </row>
    <row r="759" spans="1:5" x14ac:dyDescent="0.25">
      <c r="A759" s="1">
        <v>751</v>
      </c>
      <c r="B759" s="1" t="s">
        <v>25</v>
      </c>
      <c r="C759" s="1" t="s">
        <v>130</v>
      </c>
      <c r="D759" s="1" t="s">
        <v>966</v>
      </c>
      <c r="E759" s="1">
        <v>1</v>
      </c>
    </row>
    <row r="760" spans="1:5" x14ac:dyDescent="0.25">
      <c r="A760" s="1">
        <v>752</v>
      </c>
      <c r="B760" s="1" t="s">
        <v>25</v>
      </c>
      <c r="C760" s="1" t="s">
        <v>130</v>
      </c>
      <c r="D760" s="1" t="s">
        <v>710</v>
      </c>
      <c r="E760" s="1">
        <v>1</v>
      </c>
    </row>
    <row r="761" spans="1:5" x14ac:dyDescent="0.25">
      <c r="A761" s="1">
        <v>753</v>
      </c>
      <c r="B761" s="1" t="s">
        <v>25</v>
      </c>
      <c r="C761" s="1" t="s">
        <v>130</v>
      </c>
      <c r="D761" s="1" t="s">
        <v>967</v>
      </c>
      <c r="E761" s="1">
        <v>1</v>
      </c>
    </row>
    <row r="762" spans="1:5" x14ac:dyDescent="0.25">
      <c r="A762" s="1">
        <v>754</v>
      </c>
      <c r="B762" s="1" t="s">
        <v>25</v>
      </c>
      <c r="C762" s="1" t="s">
        <v>130</v>
      </c>
      <c r="D762" s="1" t="s">
        <v>968</v>
      </c>
      <c r="E762" s="1">
        <v>1</v>
      </c>
    </row>
    <row r="763" spans="1:5" x14ac:dyDescent="0.25">
      <c r="A763" s="1">
        <v>755</v>
      </c>
      <c r="B763" s="1" t="s">
        <v>25</v>
      </c>
      <c r="C763" s="1" t="s">
        <v>130</v>
      </c>
      <c r="D763" s="1" t="s">
        <v>969</v>
      </c>
      <c r="E763" s="1">
        <v>1</v>
      </c>
    </row>
    <row r="764" spans="1:5" x14ac:dyDescent="0.25">
      <c r="A764" s="1">
        <v>756</v>
      </c>
      <c r="B764" s="1" t="s">
        <v>25</v>
      </c>
      <c r="C764" s="1" t="s">
        <v>130</v>
      </c>
      <c r="D764" s="1" t="s">
        <v>970</v>
      </c>
      <c r="E764" s="1">
        <v>1</v>
      </c>
    </row>
    <row r="765" spans="1:5" x14ac:dyDescent="0.25">
      <c r="A765" s="1">
        <v>757</v>
      </c>
      <c r="B765" s="1" t="s">
        <v>25</v>
      </c>
      <c r="C765" s="1" t="s">
        <v>130</v>
      </c>
      <c r="D765" s="1" t="s">
        <v>971</v>
      </c>
      <c r="E765" s="1">
        <v>1</v>
      </c>
    </row>
    <row r="766" spans="1:5" x14ac:dyDescent="0.25">
      <c r="A766" s="1">
        <v>758</v>
      </c>
      <c r="B766" s="1" t="s">
        <v>25</v>
      </c>
      <c r="C766" s="1" t="s">
        <v>130</v>
      </c>
      <c r="D766" s="1" t="s">
        <v>972</v>
      </c>
      <c r="E766" s="1">
        <v>1</v>
      </c>
    </row>
    <row r="767" spans="1:5" x14ac:dyDescent="0.25">
      <c r="A767" s="1">
        <v>759</v>
      </c>
      <c r="B767" s="1" t="s">
        <v>25</v>
      </c>
      <c r="C767" s="1" t="s">
        <v>130</v>
      </c>
      <c r="D767" s="1" t="s">
        <v>973</v>
      </c>
      <c r="E767" s="1">
        <v>1</v>
      </c>
    </row>
    <row r="768" spans="1:5" x14ac:dyDescent="0.25">
      <c r="A768" s="1">
        <v>760</v>
      </c>
      <c r="B768" s="1" t="s">
        <v>25</v>
      </c>
      <c r="C768" s="1" t="s">
        <v>130</v>
      </c>
      <c r="D768" s="1" t="s">
        <v>974</v>
      </c>
      <c r="E768" s="1">
        <v>1</v>
      </c>
    </row>
    <row r="769" spans="1:5" x14ac:dyDescent="0.25">
      <c r="A769" s="1">
        <v>761</v>
      </c>
      <c r="B769" s="1" t="s">
        <v>25</v>
      </c>
      <c r="C769" s="1" t="s">
        <v>130</v>
      </c>
      <c r="D769" s="1" t="s">
        <v>975</v>
      </c>
      <c r="E769" s="1">
        <v>1</v>
      </c>
    </row>
    <row r="770" spans="1:5" x14ac:dyDescent="0.25">
      <c r="A770" s="1">
        <v>762</v>
      </c>
      <c r="B770" s="1" t="s">
        <v>25</v>
      </c>
      <c r="C770" s="1" t="s">
        <v>130</v>
      </c>
      <c r="D770" s="1" t="s">
        <v>976</v>
      </c>
      <c r="E770" s="1">
        <v>1</v>
      </c>
    </row>
    <row r="771" spans="1:5" x14ac:dyDescent="0.25">
      <c r="A771" s="1">
        <v>763</v>
      </c>
      <c r="B771" s="1" t="s">
        <v>25</v>
      </c>
      <c r="C771" s="1" t="s">
        <v>130</v>
      </c>
      <c r="D771" s="1" t="s">
        <v>977</v>
      </c>
      <c r="E771" s="1">
        <v>1</v>
      </c>
    </row>
    <row r="772" spans="1:5" x14ac:dyDescent="0.25">
      <c r="A772" s="1">
        <v>764</v>
      </c>
      <c r="B772" s="1" t="s">
        <v>25</v>
      </c>
      <c r="C772" s="1" t="s">
        <v>130</v>
      </c>
      <c r="D772" s="1" t="s">
        <v>978</v>
      </c>
      <c r="E772" s="1">
        <v>1</v>
      </c>
    </row>
    <row r="773" spans="1:5" x14ac:dyDescent="0.25">
      <c r="A773" s="1">
        <v>765</v>
      </c>
      <c r="B773" s="1" t="s">
        <v>25</v>
      </c>
      <c r="C773" s="1" t="s">
        <v>130</v>
      </c>
      <c r="D773" s="1" t="s">
        <v>979</v>
      </c>
      <c r="E773" s="1">
        <v>1</v>
      </c>
    </row>
    <row r="774" spans="1:5" x14ac:dyDescent="0.25">
      <c r="A774" s="1">
        <v>766</v>
      </c>
      <c r="B774" s="1" t="s">
        <v>25</v>
      </c>
      <c r="C774" s="1" t="s">
        <v>130</v>
      </c>
      <c r="D774" s="1" t="s">
        <v>980</v>
      </c>
      <c r="E774" s="1">
        <v>1</v>
      </c>
    </row>
    <row r="775" spans="1:5" x14ac:dyDescent="0.25">
      <c r="A775" s="1">
        <v>767</v>
      </c>
      <c r="B775" s="1" t="s">
        <v>25</v>
      </c>
      <c r="C775" s="1" t="s">
        <v>130</v>
      </c>
      <c r="D775" s="1" t="s">
        <v>981</v>
      </c>
      <c r="E775" s="1">
        <v>1</v>
      </c>
    </row>
    <row r="776" spans="1:5" x14ac:dyDescent="0.25">
      <c r="A776" s="1">
        <v>768</v>
      </c>
      <c r="B776" s="1" t="s">
        <v>25</v>
      </c>
      <c r="C776" s="1" t="s">
        <v>130</v>
      </c>
      <c r="D776" s="1" t="s">
        <v>982</v>
      </c>
      <c r="E776" s="1">
        <v>1</v>
      </c>
    </row>
    <row r="777" spans="1:5" x14ac:dyDescent="0.25">
      <c r="A777" s="1">
        <v>769</v>
      </c>
      <c r="B777" s="1" t="s">
        <v>25</v>
      </c>
      <c r="C777" s="1" t="s">
        <v>130</v>
      </c>
      <c r="D777" s="1" t="s">
        <v>983</v>
      </c>
      <c r="E777" s="1">
        <v>1</v>
      </c>
    </row>
    <row r="778" spans="1:5" x14ac:dyDescent="0.25">
      <c r="A778" s="1">
        <v>770</v>
      </c>
      <c r="B778" s="1" t="s">
        <v>25</v>
      </c>
      <c r="C778" s="1" t="s">
        <v>130</v>
      </c>
      <c r="D778" s="1" t="s">
        <v>984</v>
      </c>
      <c r="E778" s="1">
        <v>1</v>
      </c>
    </row>
    <row r="779" spans="1:5" x14ac:dyDescent="0.25">
      <c r="A779" s="1">
        <v>771</v>
      </c>
      <c r="B779" s="1" t="s">
        <v>25</v>
      </c>
      <c r="C779" s="1" t="s">
        <v>130</v>
      </c>
      <c r="D779" s="1" t="s">
        <v>985</v>
      </c>
      <c r="E779" s="1">
        <v>1</v>
      </c>
    </row>
    <row r="780" spans="1:5" x14ac:dyDescent="0.25">
      <c r="A780" s="1">
        <v>772</v>
      </c>
      <c r="B780" s="1" t="s">
        <v>25</v>
      </c>
      <c r="C780" s="1" t="s">
        <v>124</v>
      </c>
      <c r="D780" s="1" t="s">
        <v>986</v>
      </c>
      <c r="E780" s="1">
        <v>1</v>
      </c>
    </row>
    <row r="781" spans="1:5" x14ac:dyDescent="0.25">
      <c r="A781" s="1">
        <v>773</v>
      </c>
      <c r="B781" s="1" t="s">
        <v>25</v>
      </c>
      <c r="C781" s="1" t="s">
        <v>124</v>
      </c>
      <c r="D781" s="1" t="s">
        <v>987</v>
      </c>
      <c r="E781" s="1">
        <v>1</v>
      </c>
    </row>
    <row r="782" spans="1:5" x14ac:dyDescent="0.25">
      <c r="A782" s="1">
        <v>774</v>
      </c>
      <c r="B782" s="1" t="s">
        <v>25</v>
      </c>
      <c r="C782" s="1" t="s">
        <v>124</v>
      </c>
      <c r="D782" s="1" t="s">
        <v>988</v>
      </c>
      <c r="E782" s="1">
        <v>1</v>
      </c>
    </row>
    <row r="783" spans="1:5" x14ac:dyDescent="0.25">
      <c r="A783" s="1">
        <v>775</v>
      </c>
      <c r="B783" s="1" t="s">
        <v>25</v>
      </c>
      <c r="C783" s="1" t="s">
        <v>124</v>
      </c>
      <c r="D783" s="1" t="s">
        <v>989</v>
      </c>
      <c r="E783" s="1">
        <v>1</v>
      </c>
    </row>
    <row r="784" spans="1:5" x14ac:dyDescent="0.25">
      <c r="A784" s="1">
        <v>776</v>
      </c>
      <c r="B784" s="1" t="s">
        <v>25</v>
      </c>
      <c r="C784" s="1" t="s">
        <v>124</v>
      </c>
      <c r="D784" s="1" t="s">
        <v>990</v>
      </c>
      <c r="E784" s="1">
        <v>1</v>
      </c>
    </row>
    <row r="785" spans="1:5" x14ac:dyDescent="0.25">
      <c r="A785" s="1">
        <v>777</v>
      </c>
      <c r="B785" s="1" t="s">
        <v>25</v>
      </c>
      <c r="C785" s="1" t="s">
        <v>124</v>
      </c>
      <c r="D785" s="1" t="s">
        <v>991</v>
      </c>
      <c r="E785" s="1">
        <v>1</v>
      </c>
    </row>
    <row r="786" spans="1:5" x14ac:dyDescent="0.25">
      <c r="A786" s="1">
        <v>778</v>
      </c>
      <c r="B786" s="1" t="s">
        <v>25</v>
      </c>
      <c r="C786" s="1" t="s">
        <v>124</v>
      </c>
      <c r="D786" s="1" t="s">
        <v>992</v>
      </c>
      <c r="E786" s="1">
        <v>1</v>
      </c>
    </row>
    <row r="787" spans="1:5" x14ac:dyDescent="0.25">
      <c r="A787" s="1">
        <v>779</v>
      </c>
      <c r="B787" s="1" t="s">
        <v>25</v>
      </c>
      <c r="C787" s="1" t="s">
        <v>124</v>
      </c>
      <c r="D787" s="1" t="s">
        <v>993</v>
      </c>
      <c r="E787" s="1">
        <v>1</v>
      </c>
    </row>
    <row r="788" spans="1:5" x14ac:dyDescent="0.25">
      <c r="A788" s="1">
        <v>780</v>
      </c>
      <c r="B788" s="1" t="s">
        <v>25</v>
      </c>
      <c r="C788" s="1" t="s">
        <v>124</v>
      </c>
      <c r="D788" s="1" t="s">
        <v>994</v>
      </c>
      <c r="E788" s="1">
        <v>1</v>
      </c>
    </row>
    <row r="789" spans="1:5" x14ac:dyDescent="0.25">
      <c r="A789" s="1">
        <v>781</v>
      </c>
      <c r="B789" s="1" t="s">
        <v>25</v>
      </c>
      <c r="C789" s="1" t="s">
        <v>124</v>
      </c>
      <c r="D789" s="1" t="s">
        <v>995</v>
      </c>
      <c r="E789" s="1">
        <v>1</v>
      </c>
    </row>
    <row r="790" spans="1:5" x14ac:dyDescent="0.25">
      <c r="A790" s="1">
        <v>782</v>
      </c>
      <c r="B790" s="1" t="s">
        <v>25</v>
      </c>
      <c r="C790" s="1" t="s">
        <v>124</v>
      </c>
      <c r="D790" s="1" t="s">
        <v>996</v>
      </c>
      <c r="E790" s="1">
        <v>1</v>
      </c>
    </row>
    <row r="791" spans="1:5" x14ac:dyDescent="0.25">
      <c r="A791" s="1">
        <v>783</v>
      </c>
      <c r="B791" s="1" t="s">
        <v>25</v>
      </c>
      <c r="C791" s="1" t="s">
        <v>124</v>
      </c>
      <c r="D791" s="1" t="s">
        <v>997</v>
      </c>
      <c r="E791" s="1">
        <v>1</v>
      </c>
    </row>
    <row r="792" spans="1:5" x14ac:dyDescent="0.25">
      <c r="A792" s="1">
        <v>784</v>
      </c>
      <c r="B792" s="1" t="s">
        <v>25</v>
      </c>
      <c r="C792" s="1" t="s">
        <v>124</v>
      </c>
      <c r="D792" s="1" t="s">
        <v>998</v>
      </c>
      <c r="E792" s="1">
        <v>1</v>
      </c>
    </row>
    <row r="793" spans="1:5" x14ac:dyDescent="0.25">
      <c r="A793" s="1">
        <v>785</v>
      </c>
      <c r="B793" s="1" t="s">
        <v>25</v>
      </c>
      <c r="C793" s="1" t="s">
        <v>124</v>
      </c>
      <c r="D793" s="1" t="s">
        <v>999</v>
      </c>
      <c r="E793" s="1">
        <v>1</v>
      </c>
    </row>
    <row r="794" spans="1:5" x14ac:dyDescent="0.25">
      <c r="A794" s="1">
        <v>786</v>
      </c>
      <c r="B794" s="1" t="s">
        <v>25</v>
      </c>
      <c r="C794" s="1" t="s">
        <v>124</v>
      </c>
      <c r="D794" s="1" t="s">
        <v>1000</v>
      </c>
      <c r="E794" s="1">
        <v>1</v>
      </c>
    </row>
    <row r="795" spans="1:5" x14ac:dyDescent="0.25">
      <c r="A795" s="1">
        <v>787</v>
      </c>
      <c r="B795" s="1" t="s">
        <v>25</v>
      </c>
      <c r="C795" s="1" t="s">
        <v>124</v>
      </c>
      <c r="D795" s="1" t="s">
        <v>925</v>
      </c>
      <c r="E795" s="1">
        <v>1</v>
      </c>
    </row>
    <row r="796" spans="1:5" x14ac:dyDescent="0.25">
      <c r="A796" s="1">
        <v>788</v>
      </c>
      <c r="B796" s="1" t="s">
        <v>25</v>
      </c>
      <c r="C796" s="1" t="s">
        <v>124</v>
      </c>
      <c r="D796" s="1" t="s">
        <v>1001</v>
      </c>
      <c r="E796" s="1">
        <v>1</v>
      </c>
    </row>
    <row r="797" spans="1:5" x14ac:dyDescent="0.25">
      <c r="A797" s="1">
        <v>789</v>
      </c>
      <c r="B797" s="1" t="s">
        <v>25</v>
      </c>
      <c r="C797" s="1" t="s">
        <v>124</v>
      </c>
      <c r="D797" s="1" t="s">
        <v>1002</v>
      </c>
      <c r="E797" s="1">
        <v>1</v>
      </c>
    </row>
    <row r="798" spans="1:5" x14ac:dyDescent="0.25">
      <c r="A798" s="1">
        <v>790</v>
      </c>
      <c r="B798" s="1" t="s">
        <v>25</v>
      </c>
      <c r="C798" s="1" t="s">
        <v>124</v>
      </c>
      <c r="D798" s="1" t="s">
        <v>1003</v>
      </c>
      <c r="E798" s="1">
        <v>1</v>
      </c>
    </row>
    <row r="799" spans="1:5" x14ac:dyDescent="0.25">
      <c r="A799" s="1">
        <v>791</v>
      </c>
      <c r="B799" s="1" t="s">
        <v>25</v>
      </c>
      <c r="C799" s="1" t="s">
        <v>124</v>
      </c>
      <c r="D799" s="1" t="s">
        <v>1004</v>
      </c>
      <c r="E799" s="1">
        <v>1</v>
      </c>
    </row>
    <row r="800" spans="1:5" x14ac:dyDescent="0.25">
      <c r="A800" s="1">
        <v>792</v>
      </c>
      <c r="B800" s="1" t="s">
        <v>25</v>
      </c>
      <c r="C800" s="1" t="s">
        <v>124</v>
      </c>
      <c r="D800" s="1" t="s">
        <v>1005</v>
      </c>
      <c r="E800" s="1">
        <v>1</v>
      </c>
    </row>
    <row r="801" spans="1:5" x14ac:dyDescent="0.25">
      <c r="A801" s="1">
        <v>793</v>
      </c>
      <c r="B801" s="1" t="s">
        <v>25</v>
      </c>
      <c r="C801" s="1" t="s">
        <v>124</v>
      </c>
      <c r="D801" s="1" t="s">
        <v>1006</v>
      </c>
      <c r="E801" s="1">
        <v>1</v>
      </c>
    </row>
    <row r="802" spans="1:5" x14ac:dyDescent="0.25">
      <c r="A802" s="1">
        <v>794</v>
      </c>
      <c r="B802" s="1" t="s">
        <v>25</v>
      </c>
      <c r="C802" s="1" t="s">
        <v>124</v>
      </c>
      <c r="D802" s="1" t="s">
        <v>1007</v>
      </c>
      <c r="E802" s="1">
        <v>1</v>
      </c>
    </row>
    <row r="803" spans="1:5" x14ac:dyDescent="0.25">
      <c r="A803" s="1">
        <v>795</v>
      </c>
      <c r="B803" s="1" t="s">
        <v>25</v>
      </c>
      <c r="C803" s="1" t="s">
        <v>124</v>
      </c>
      <c r="D803" s="1" t="s">
        <v>1008</v>
      </c>
      <c r="E803" s="1">
        <v>1</v>
      </c>
    </row>
    <row r="804" spans="1:5" x14ac:dyDescent="0.25">
      <c r="A804" s="1">
        <v>796</v>
      </c>
      <c r="B804" s="1" t="s">
        <v>25</v>
      </c>
      <c r="C804" s="1" t="s">
        <v>124</v>
      </c>
      <c r="D804" s="1" t="s">
        <v>1009</v>
      </c>
      <c r="E804" s="1">
        <v>1</v>
      </c>
    </row>
    <row r="805" spans="1:5" x14ac:dyDescent="0.25">
      <c r="A805" s="1">
        <v>797</v>
      </c>
      <c r="B805" s="1" t="s">
        <v>25</v>
      </c>
      <c r="C805" s="1" t="s">
        <v>124</v>
      </c>
      <c r="D805" s="1" t="s">
        <v>1010</v>
      </c>
      <c r="E805" s="1">
        <v>1</v>
      </c>
    </row>
    <row r="806" spans="1:5" x14ac:dyDescent="0.25">
      <c r="A806" s="1">
        <v>798</v>
      </c>
      <c r="B806" s="1" t="s">
        <v>25</v>
      </c>
      <c r="C806" s="1" t="s">
        <v>124</v>
      </c>
      <c r="D806" s="1" t="s">
        <v>1011</v>
      </c>
      <c r="E806" s="1">
        <v>1</v>
      </c>
    </row>
    <row r="807" spans="1:5" x14ac:dyDescent="0.25">
      <c r="A807" s="1">
        <v>799</v>
      </c>
      <c r="B807" s="1" t="s">
        <v>25</v>
      </c>
      <c r="C807" s="1" t="s">
        <v>124</v>
      </c>
      <c r="D807" s="1" t="s">
        <v>1012</v>
      </c>
      <c r="E807" s="1">
        <v>1</v>
      </c>
    </row>
    <row r="808" spans="1:5" x14ac:dyDescent="0.25">
      <c r="A808" s="1">
        <v>800</v>
      </c>
      <c r="B808" s="1" t="s">
        <v>25</v>
      </c>
      <c r="C808" s="1" t="s">
        <v>124</v>
      </c>
      <c r="D808" s="1" t="s">
        <v>1013</v>
      </c>
      <c r="E808" s="1">
        <v>1</v>
      </c>
    </row>
    <row r="809" spans="1:5" x14ac:dyDescent="0.25">
      <c r="A809" s="1">
        <v>801</v>
      </c>
      <c r="B809" s="1" t="s">
        <v>25</v>
      </c>
      <c r="C809" s="1" t="s">
        <v>124</v>
      </c>
      <c r="D809" s="1" t="s">
        <v>1014</v>
      </c>
      <c r="E809" s="1">
        <v>1</v>
      </c>
    </row>
    <row r="810" spans="1:5" x14ac:dyDescent="0.25">
      <c r="A810" s="1">
        <v>802</v>
      </c>
      <c r="B810" s="1" t="s">
        <v>25</v>
      </c>
      <c r="C810" s="1" t="s">
        <v>124</v>
      </c>
      <c r="D810" s="1" t="s">
        <v>1015</v>
      </c>
      <c r="E810" s="1">
        <v>1</v>
      </c>
    </row>
    <row r="811" spans="1:5" x14ac:dyDescent="0.25">
      <c r="A811" s="1">
        <v>803</v>
      </c>
      <c r="B811" s="1" t="s">
        <v>25</v>
      </c>
      <c r="C811" s="1" t="s">
        <v>124</v>
      </c>
      <c r="D811" s="1" t="s">
        <v>1016</v>
      </c>
      <c r="E811" s="1">
        <v>1</v>
      </c>
    </row>
    <row r="812" spans="1:5" x14ac:dyDescent="0.25">
      <c r="A812" s="1">
        <v>804</v>
      </c>
      <c r="B812" s="1" t="s">
        <v>25</v>
      </c>
      <c r="C812" s="1" t="s">
        <v>124</v>
      </c>
      <c r="D812" s="1" t="s">
        <v>1017</v>
      </c>
      <c r="E812" s="1">
        <v>1</v>
      </c>
    </row>
    <row r="813" spans="1:5" x14ac:dyDescent="0.25">
      <c r="A813" s="1">
        <v>805</v>
      </c>
      <c r="B813" s="1" t="s">
        <v>25</v>
      </c>
      <c r="C813" s="1" t="s">
        <v>124</v>
      </c>
      <c r="D813" s="1" t="s">
        <v>1018</v>
      </c>
      <c r="E813" s="1">
        <v>1</v>
      </c>
    </row>
    <row r="814" spans="1:5" x14ac:dyDescent="0.25">
      <c r="A814" s="1">
        <v>806</v>
      </c>
      <c r="B814" s="1" t="s">
        <v>25</v>
      </c>
      <c r="C814" s="1" t="s">
        <v>124</v>
      </c>
      <c r="D814" s="1" t="s">
        <v>1019</v>
      </c>
      <c r="E814" s="1">
        <v>1</v>
      </c>
    </row>
    <row r="815" spans="1:5" x14ac:dyDescent="0.25">
      <c r="A815" s="1">
        <v>807</v>
      </c>
      <c r="B815" s="1" t="s">
        <v>25</v>
      </c>
      <c r="C815" s="1" t="s">
        <v>124</v>
      </c>
      <c r="D815" s="1" t="s">
        <v>1020</v>
      </c>
      <c r="E815" s="1">
        <v>1</v>
      </c>
    </row>
    <row r="816" spans="1:5" x14ac:dyDescent="0.25">
      <c r="A816" s="1">
        <v>808</v>
      </c>
      <c r="B816" s="1" t="s">
        <v>25</v>
      </c>
      <c r="C816" s="1" t="s">
        <v>124</v>
      </c>
      <c r="D816" s="1" t="s">
        <v>1021</v>
      </c>
      <c r="E816" s="1">
        <v>1</v>
      </c>
    </row>
    <row r="817" spans="1:5" x14ac:dyDescent="0.25">
      <c r="A817" s="1">
        <v>809</v>
      </c>
      <c r="B817" s="1" t="s">
        <v>25</v>
      </c>
      <c r="C817" s="1" t="s">
        <v>124</v>
      </c>
      <c r="D817" s="1" t="s">
        <v>1022</v>
      </c>
      <c r="E817" s="1">
        <v>1</v>
      </c>
    </row>
    <row r="818" spans="1:5" x14ac:dyDescent="0.25">
      <c r="A818" s="1">
        <v>810</v>
      </c>
      <c r="B818" s="1" t="s">
        <v>25</v>
      </c>
      <c r="C818" s="1" t="s">
        <v>124</v>
      </c>
      <c r="D818" s="1" t="s">
        <v>1023</v>
      </c>
      <c r="E818" s="1">
        <v>1</v>
      </c>
    </row>
    <row r="819" spans="1:5" x14ac:dyDescent="0.25">
      <c r="A819" s="1">
        <v>811</v>
      </c>
      <c r="B819" s="1" t="s">
        <v>25</v>
      </c>
      <c r="C819" s="1" t="s">
        <v>124</v>
      </c>
      <c r="D819" s="1" t="s">
        <v>416</v>
      </c>
      <c r="E819" s="1">
        <v>1</v>
      </c>
    </row>
    <row r="820" spans="1:5" x14ac:dyDescent="0.25">
      <c r="A820" s="1">
        <v>812</v>
      </c>
      <c r="B820" s="1" t="s">
        <v>25</v>
      </c>
      <c r="C820" s="1" t="s">
        <v>124</v>
      </c>
      <c r="D820" s="1" t="s">
        <v>1024</v>
      </c>
      <c r="E820" s="1">
        <v>1</v>
      </c>
    </row>
    <row r="821" spans="1:5" x14ac:dyDescent="0.25">
      <c r="A821" s="1">
        <v>813</v>
      </c>
      <c r="B821" s="1" t="s">
        <v>25</v>
      </c>
      <c r="C821" s="1" t="s">
        <v>124</v>
      </c>
      <c r="D821" s="1" t="s">
        <v>1025</v>
      </c>
      <c r="E821" s="1">
        <v>1</v>
      </c>
    </row>
    <row r="822" spans="1:5" x14ac:dyDescent="0.25">
      <c r="A822" s="1">
        <v>814</v>
      </c>
      <c r="B822" s="1" t="s">
        <v>25</v>
      </c>
      <c r="C822" s="1" t="s">
        <v>124</v>
      </c>
      <c r="D822" s="1" t="s">
        <v>1026</v>
      </c>
      <c r="E822" s="1">
        <v>1</v>
      </c>
    </row>
    <row r="823" spans="1:5" x14ac:dyDescent="0.25">
      <c r="A823" s="1">
        <v>815</v>
      </c>
      <c r="B823" s="1" t="s">
        <v>25</v>
      </c>
      <c r="C823" s="1" t="s">
        <v>124</v>
      </c>
      <c r="D823" s="1" t="s">
        <v>1027</v>
      </c>
      <c r="E823" s="1">
        <v>1</v>
      </c>
    </row>
    <row r="824" spans="1:5" x14ac:dyDescent="0.25">
      <c r="A824" s="1">
        <v>816</v>
      </c>
      <c r="B824" s="1" t="s">
        <v>25</v>
      </c>
      <c r="C824" s="1" t="s">
        <v>124</v>
      </c>
      <c r="D824" s="1" t="s">
        <v>1028</v>
      </c>
      <c r="E824" s="1">
        <v>1</v>
      </c>
    </row>
    <row r="825" spans="1:5" x14ac:dyDescent="0.25">
      <c r="A825" s="1">
        <v>817</v>
      </c>
      <c r="B825" s="1" t="s">
        <v>25</v>
      </c>
      <c r="C825" s="1" t="s">
        <v>124</v>
      </c>
      <c r="D825" s="1" t="s">
        <v>1029</v>
      </c>
      <c r="E825" s="1">
        <v>1</v>
      </c>
    </row>
    <row r="826" spans="1:5" x14ac:dyDescent="0.25">
      <c r="A826" s="1">
        <v>818</v>
      </c>
      <c r="B826" s="1" t="s">
        <v>25</v>
      </c>
      <c r="C826" s="1" t="s">
        <v>124</v>
      </c>
      <c r="D826" s="1" t="s">
        <v>1030</v>
      </c>
      <c r="E826" s="1">
        <v>1</v>
      </c>
    </row>
    <row r="827" spans="1:5" x14ac:dyDescent="0.25">
      <c r="A827" s="1">
        <v>819</v>
      </c>
      <c r="B827" s="1" t="s">
        <v>25</v>
      </c>
      <c r="C827" s="1" t="s">
        <v>124</v>
      </c>
      <c r="D827" s="1" t="s">
        <v>967</v>
      </c>
      <c r="E827" s="1">
        <v>1</v>
      </c>
    </row>
    <row r="828" spans="1:5" x14ac:dyDescent="0.25">
      <c r="A828" s="1">
        <v>820</v>
      </c>
      <c r="B828" s="1" t="s">
        <v>25</v>
      </c>
      <c r="C828" s="1" t="s">
        <v>124</v>
      </c>
      <c r="D828" s="1" t="s">
        <v>1031</v>
      </c>
      <c r="E828" s="1">
        <v>1</v>
      </c>
    </row>
    <row r="829" spans="1:5" x14ac:dyDescent="0.25">
      <c r="A829" s="1">
        <v>821</v>
      </c>
      <c r="B829" s="1" t="s">
        <v>25</v>
      </c>
      <c r="C829" s="1" t="s">
        <v>124</v>
      </c>
      <c r="D829" s="1" t="s">
        <v>1032</v>
      </c>
      <c r="E829" s="1">
        <v>1</v>
      </c>
    </row>
    <row r="830" spans="1:5" x14ac:dyDescent="0.25">
      <c r="A830" s="1">
        <v>822</v>
      </c>
      <c r="B830" s="1" t="s">
        <v>25</v>
      </c>
      <c r="C830" s="1" t="s">
        <v>124</v>
      </c>
      <c r="D830" s="1" t="s">
        <v>719</v>
      </c>
      <c r="E830" s="1">
        <v>1</v>
      </c>
    </row>
    <row r="831" spans="1:5" x14ac:dyDescent="0.25">
      <c r="A831" s="1">
        <v>823</v>
      </c>
      <c r="B831" s="1" t="s">
        <v>25</v>
      </c>
      <c r="C831" s="1" t="s">
        <v>124</v>
      </c>
      <c r="D831" s="1" t="s">
        <v>1033</v>
      </c>
      <c r="E831" s="1">
        <v>1</v>
      </c>
    </row>
    <row r="832" spans="1:5" x14ac:dyDescent="0.25">
      <c r="A832" s="1">
        <v>824</v>
      </c>
      <c r="B832" s="1" t="s">
        <v>25</v>
      </c>
      <c r="C832" s="1" t="s">
        <v>124</v>
      </c>
      <c r="D832" s="1" t="s">
        <v>1034</v>
      </c>
      <c r="E832" s="1">
        <v>1</v>
      </c>
    </row>
    <row r="833" spans="1:5" x14ac:dyDescent="0.25">
      <c r="A833" s="1">
        <v>825</v>
      </c>
      <c r="B833" s="1" t="s">
        <v>25</v>
      </c>
      <c r="C833" s="1" t="s">
        <v>124</v>
      </c>
      <c r="D833" s="1" t="s">
        <v>1035</v>
      </c>
      <c r="E833" s="1">
        <v>1</v>
      </c>
    </row>
    <row r="834" spans="1:5" x14ac:dyDescent="0.25">
      <c r="A834" s="1">
        <v>826</v>
      </c>
      <c r="B834" s="1" t="s">
        <v>25</v>
      </c>
      <c r="C834" s="1" t="s">
        <v>124</v>
      </c>
      <c r="D834" s="1" t="s">
        <v>980</v>
      </c>
      <c r="E834" s="1">
        <v>1</v>
      </c>
    </row>
    <row r="835" spans="1:5" x14ac:dyDescent="0.25">
      <c r="A835" s="1">
        <v>827</v>
      </c>
      <c r="B835" s="1" t="s">
        <v>25</v>
      </c>
      <c r="C835" s="1" t="s">
        <v>124</v>
      </c>
      <c r="D835" s="1" t="s">
        <v>1036</v>
      </c>
      <c r="E835" s="1">
        <v>1</v>
      </c>
    </row>
    <row r="836" spans="1:5" x14ac:dyDescent="0.25">
      <c r="A836" s="1">
        <v>828</v>
      </c>
      <c r="B836" s="1" t="s">
        <v>25</v>
      </c>
      <c r="C836" s="1" t="s">
        <v>136</v>
      </c>
      <c r="D836" s="1" t="s">
        <v>1037</v>
      </c>
      <c r="E836" s="1">
        <v>1</v>
      </c>
    </row>
    <row r="837" spans="1:5" x14ac:dyDescent="0.25">
      <c r="A837" s="1">
        <v>829</v>
      </c>
      <c r="B837" s="1" t="s">
        <v>25</v>
      </c>
      <c r="C837" s="1" t="s">
        <v>136</v>
      </c>
      <c r="D837" s="1" t="s">
        <v>1038</v>
      </c>
      <c r="E837" s="1">
        <v>1</v>
      </c>
    </row>
    <row r="838" spans="1:5" x14ac:dyDescent="0.25">
      <c r="A838" s="1">
        <v>830</v>
      </c>
      <c r="B838" s="1" t="s">
        <v>25</v>
      </c>
      <c r="C838" s="1" t="s">
        <v>136</v>
      </c>
      <c r="D838" s="1" t="s">
        <v>915</v>
      </c>
      <c r="E838" s="1">
        <v>1</v>
      </c>
    </row>
    <row r="839" spans="1:5" x14ac:dyDescent="0.25">
      <c r="A839" s="1">
        <v>831</v>
      </c>
      <c r="B839" s="1" t="s">
        <v>25</v>
      </c>
      <c r="C839" s="1" t="s">
        <v>136</v>
      </c>
      <c r="D839" s="1" t="s">
        <v>1039</v>
      </c>
      <c r="E839" s="1">
        <v>1</v>
      </c>
    </row>
    <row r="840" spans="1:5" x14ac:dyDescent="0.25">
      <c r="A840" s="1">
        <v>832</v>
      </c>
      <c r="B840" s="1" t="s">
        <v>25</v>
      </c>
      <c r="C840" s="1" t="s">
        <v>136</v>
      </c>
      <c r="D840" s="1" t="s">
        <v>1040</v>
      </c>
      <c r="E840" s="1">
        <v>1</v>
      </c>
    </row>
    <row r="841" spans="1:5" x14ac:dyDescent="0.25">
      <c r="A841" s="1">
        <v>833</v>
      </c>
      <c r="B841" s="1" t="s">
        <v>25</v>
      </c>
      <c r="C841" s="1" t="s">
        <v>136</v>
      </c>
      <c r="D841" s="1" t="s">
        <v>1041</v>
      </c>
      <c r="E841" s="1">
        <v>1</v>
      </c>
    </row>
    <row r="842" spans="1:5" x14ac:dyDescent="0.25">
      <c r="A842" s="1">
        <v>834</v>
      </c>
      <c r="B842" s="1" t="s">
        <v>25</v>
      </c>
      <c r="C842" s="1" t="s">
        <v>136</v>
      </c>
      <c r="D842" s="1" t="s">
        <v>694</v>
      </c>
      <c r="E842" s="1">
        <v>1</v>
      </c>
    </row>
    <row r="843" spans="1:5" x14ac:dyDescent="0.25">
      <c r="A843" s="1">
        <v>835</v>
      </c>
      <c r="B843" s="1" t="s">
        <v>25</v>
      </c>
      <c r="C843" s="1" t="s">
        <v>136</v>
      </c>
      <c r="D843" s="1" t="s">
        <v>926</v>
      </c>
      <c r="E843" s="1">
        <v>1</v>
      </c>
    </row>
    <row r="844" spans="1:5" x14ac:dyDescent="0.25">
      <c r="A844" s="1">
        <v>836</v>
      </c>
      <c r="B844" s="1" t="s">
        <v>25</v>
      </c>
      <c r="C844" s="1" t="s">
        <v>136</v>
      </c>
      <c r="D844" s="1" t="s">
        <v>1042</v>
      </c>
      <c r="E844" s="1">
        <v>1</v>
      </c>
    </row>
    <row r="845" spans="1:5" x14ac:dyDescent="0.25">
      <c r="A845" s="1">
        <v>837</v>
      </c>
      <c r="B845" s="1" t="s">
        <v>25</v>
      </c>
      <c r="C845" s="1" t="s">
        <v>136</v>
      </c>
      <c r="D845" s="1" t="s">
        <v>1043</v>
      </c>
      <c r="E845" s="1">
        <v>1</v>
      </c>
    </row>
    <row r="846" spans="1:5" x14ac:dyDescent="0.25">
      <c r="A846" s="1">
        <v>838</v>
      </c>
      <c r="B846" s="1" t="s">
        <v>25</v>
      </c>
      <c r="C846" s="1" t="s">
        <v>136</v>
      </c>
      <c r="D846" s="1" t="s">
        <v>1044</v>
      </c>
      <c r="E846" s="1">
        <v>1</v>
      </c>
    </row>
    <row r="847" spans="1:5" x14ac:dyDescent="0.25">
      <c r="A847" s="1">
        <v>839</v>
      </c>
      <c r="B847" s="1" t="s">
        <v>25</v>
      </c>
      <c r="C847" s="1" t="s">
        <v>136</v>
      </c>
      <c r="D847" s="1" t="s">
        <v>679</v>
      </c>
      <c r="E847" s="1">
        <v>1</v>
      </c>
    </row>
    <row r="848" spans="1:5" x14ac:dyDescent="0.25">
      <c r="A848" s="1">
        <v>840</v>
      </c>
      <c r="B848" s="1" t="s">
        <v>25</v>
      </c>
      <c r="C848" s="1" t="s">
        <v>136</v>
      </c>
      <c r="D848" s="1" t="s">
        <v>1045</v>
      </c>
      <c r="E848" s="1">
        <v>1</v>
      </c>
    </row>
    <row r="849" spans="1:5" x14ac:dyDescent="0.25">
      <c r="A849" s="1">
        <v>841</v>
      </c>
      <c r="B849" s="1" t="s">
        <v>25</v>
      </c>
      <c r="C849" s="1" t="s">
        <v>136</v>
      </c>
      <c r="D849" s="1" t="s">
        <v>1046</v>
      </c>
      <c r="E849" s="1">
        <v>1</v>
      </c>
    </row>
    <row r="850" spans="1:5" x14ac:dyDescent="0.25">
      <c r="A850" s="1">
        <v>842</v>
      </c>
      <c r="B850" s="1" t="s">
        <v>25</v>
      </c>
      <c r="C850" s="1" t="s">
        <v>136</v>
      </c>
      <c r="D850" s="1" t="s">
        <v>1047</v>
      </c>
      <c r="E850" s="1">
        <v>1</v>
      </c>
    </row>
    <row r="851" spans="1:5" x14ac:dyDescent="0.25">
      <c r="A851" s="1">
        <v>843</v>
      </c>
      <c r="B851" s="1" t="s">
        <v>25</v>
      </c>
      <c r="C851" s="1" t="s">
        <v>136</v>
      </c>
      <c r="D851" s="1" t="s">
        <v>1048</v>
      </c>
      <c r="E851" s="1">
        <v>1</v>
      </c>
    </row>
    <row r="852" spans="1:5" x14ac:dyDescent="0.25">
      <c r="A852" s="1">
        <v>844</v>
      </c>
      <c r="B852" s="1" t="s">
        <v>25</v>
      </c>
      <c r="C852" s="1" t="s">
        <v>136</v>
      </c>
      <c r="D852" s="1" t="s">
        <v>1049</v>
      </c>
      <c r="E852" s="1">
        <v>1</v>
      </c>
    </row>
    <row r="853" spans="1:5" x14ac:dyDescent="0.25">
      <c r="A853" s="1">
        <v>845</v>
      </c>
      <c r="B853" s="1" t="s">
        <v>25</v>
      </c>
      <c r="C853" s="1" t="s">
        <v>136</v>
      </c>
      <c r="D853" s="1" t="s">
        <v>1050</v>
      </c>
      <c r="E853" s="1">
        <v>1</v>
      </c>
    </row>
    <row r="854" spans="1:5" x14ac:dyDescent="0.25">
      <c r="A854" s="1">
        <v>846</v>
      </c>
      <c r="B854" s="1" t="s">
        <v>25</v>
      </c>
      <c r="C854" s="1" t="s">
        <v>136</v>
      </c>
      <c r="D854" s="1" t="s">
        <v>1051</v>
      </c>
      <c r="E854" s="1">
        <v>1</v>
      </c>
    </row>
    <row r="855" spans="1:5" x14ac:dyDescent="0.25">
      <c r="A855" s="1">
        <v>847</v>
      </c>
      <c r="B855" s="1" t="s">
        <v>25</v>
      </c>
      <c r="C855" s="1" t="s">
        <v>136</v>
      </c>
      <c r="D855" s="1" t="s">
        <v>1052</v>
      </c>
      <c r="E855" s="1">
        <v>1</v>
      </c>
    </row>
    <row r="856" spans="1:5" x14ac:dyDescent="0.25">
      <c r="A856" s="1">
        <v>848</v>
      </c>
      <c r="B856" s="1" t="s">
        <v>25</v>
      </c>
      <c r="C856" s="1" t="s">
        <v>136</v>
      </c>
      <c r="D856" s="1" t="s">
        <v>1053</v>
      </c>
      <c r="E856" s="1">
        <v>1</v>
      </c>
    </row>
    <row r="857" spans="1:5" x14ac:dyDescent="0.25">
      <c r="A857" s="1">
        <v>849</v>
      </c>
      <c r="B857" s="1" t="s">
        <v>25</v>
      </c>
      <c r="C857" s="1" t="s">
        <v>136</v>
      </c>
      <c r="D857" s="1" t="s">
        <v>1054</v>
      </c>
      <c r="E857" s="1">
        <v>1</v>
      </c>
    </row>
    <row r="858" spans="1:5" x14ac:dyDescent="0.25">
      <c r="A858" s="1">
        <v>850</v>
      </c>
      <c r="B858" s="1" t="s">
        <v>25</v>
      </c>
      <c r="C858" s="1" t="s">
        <v>136</v>
      </c>
      <c r="D858" s="1" t="s">
        <v>1055</v>
      </c>
      <c r="E858" s="1">
        <v>1</v>
      </c>
    </row>
    <row r="859" spans="1:5" x14ac:dyDescent="0.25">
      <c r="A859" s="1">
        <v>851</v>
      </c>
      <c r="B859" s="1" t="s">
        <v>25</v>
      </c>
      <c r="C859" s="1" t="s">
        <v>136</v>
      </c>
      <c r="D859" s="1" t="s">
        <v>1055</v>
      </c>
      <c r="E859" s="1">
        <v>1</v>
      </c>
    </row>
    <row r="860" spans="1:5" x14ac:dyDescent="0.25">
      <c r="A860" s="1">
        <v>852</v>
      </c>
      <c r="B860" s="1" t="s">
        <v>25</v>
      </c>
      <c r="C860" s="1" t="s">
        <v>136</v>
      </c>
      <c r="D860" s="1" t="s">
        <v>1056</v>
      </c>
      <c r="E860" s="1">
        <v>1</v>
      </c>
    </row>
    <row r="861" spans="1:5" x14ac:dyDescent="0.25">
      <c r="A861" s="1">
        <v>853</v>
      </c>
      <c r="B861" s="1" t="s">
        <v>25</v>
      </c>
      <c r="C861" s="1" t="s">
        <v>136</v>
      </c>
      <c r="D861" s="1" t="s">
        <v>1057</v>
      </c>
      <c r="E861" s="1">
        <v>1</v>
      </c>
    </row>
    <row r="862" spans="1:5" x14ac:dyDescent="0.25">
      <c r="A862" s="1">
        <v>854</v>
      </c>
      <c r="B862" s="1" t="s">
        <v>25</v>
      </c>
      <c r="C862" s="1" t="s">
        <v>136</v>
      </c>
      <c r="D862" s="1" t="s">
        <v>1058</v>
      </c>
      <c r="E862" s="1">
        <v>1</v>
      </c>
    </row>
    <row r="863" spans="1:5" x14ac:dyDescent="0.25">
      <c r="A863" s="1">
        <v>855</v>
      </c>
      <c r="B863" s="1" t="s">
        <v>25</v>
      </c>
      <c r="C863" s="1" t="s">
        <v>136</v>
      </c>
      <c r="D863" s="1" t="s">
        <v>1059</v>
      </c>
      <c r="E863" s="1">
        <v>1</v>
      </c>
    </row>
    <row r="864" spans="1:5" x14ac:dyDescent="0.25">
      <c r="A864" s="1">
        <v>856</v>
      </c>
      <c r="B864" s="1" t="s">
        <v>25</v>
      </c>
      <c r="C864" s="1" t="s">
        <v>136</v>
      </c>
      <c r="D864" s="1" t="s">
        <v>1060</v>
      </c>
      <c r="E864" s="1">
        <v>1</v>
      </c>
    </row>
    <row r="865" spans="1:5" x14ac:dyDescent="0.25">
      <c r="A865" s="1">
        <v>857</v>
      </c>
      <c r="B865" s="1" t="s">
        <v>25</v>
      </c>
      <c r="C865" s="1" t="s">
        <v>142</v>
      </c>
      <c r="D865" s="1" t="s">
        <v>1061</v>
      </c>
      <c r="E865" s="1">
        <v>1</v>
      </c>
    </row>
    <row r="866" spans="1:5" x14ac:dyDescent="0.25">
      <c r="A866" s="1">
        <v>858</v>
      </c>
      <c r="B866" s="1" t="s">
        <v>25</v>
      </c>
      <c r="C866" s="1" t="s">
        <v>142</v>
      </c>
      <c r="D866" s="1" t="s">
        <v>1062</v>
      </c>
      <c r="E866" s="1">
        <v>1</v>
      </c>
    </row>
    <row r="867" spans="1:5" x14ac:dyDescent="0.25">
      <c r="A867" s="1">
        <v>859</v>
      </c>
      <c r="B867" s="1" t="s">
        <v>25</v>
      </c>
      <c r="C867" s="1" t="s">
        <v>142</v>
      </c>
      <c r="D867" s="1" t="s">
        <v>629</v>
      </c>
      <c r="E867" s="1">
        <v>1</v>
      </c>
    </row>
    <row r="868" spans="1:5" x14ac:dyDescent="0.25">
      <c r="A868" s="1">
        <v>860</v>
      </c>
      <c r="B868" s="1" t="s">
        <v>25</v>
      </c>
      <c r="C868" s="1" t="s">
        <v>142</v>
      </c>
      <c r="D868" s="1" t="s">
        <v>1063</v>
      </c>
      <c r="E868" s="1">
        <v>1</v>
      </c>
    </row>
    <row r="869" spans="1:5" x14ac:dyDescent="0.25">
      <c r="A869" s="1">
        <v>861</v>
      </c>
      <c r="B869" s="1" t="s">
        <v>25</v>
      </c>
      <c r="C869" s="1" t="s">
        <v>142</v>
      </c>
      <c r="D869" s="1" t="s">
        <v>1064</v>
      </c>
      <c r="E869" s="1">
        <v>1</v>
      </c>
    </row>
    <row r="870" spans="1:5" x14ac:dyDescent="0.25">
      <c r="A870" s="1">
        <v>862</v>
      </c>
      <c r="B870" s="1" t="s">
        <v>25</v>
      </c>
      <c r="C870" s="1" t="s">
        <v>142</v>
      </c>
      <c r="D870" s="1" t="s">
        <v>960</v>
      </c>
      <c r="E870" s="1">
        <v>1</v>
      </c>
    </row>
    <row r="871" spans="1:5" x14ac:dyDescent="0.25">
      <c r="A871" s="1">
        <v>863</v>
      </c>
      <c r="B871" s="1" t="s">
        <v>25</v>
      </c>
      <c r="C871" s="1" t="s">
        <v>142</v>
      </c>
      <c r="D871" s="1" t="s">
        <v>1065</v>
      </c>
      <c r="E871" s="1">
        <v>1</v>
      </c>
    </row>
    <row r="872" spans="1:5" x14ac:dyDescent="0.25">
      <c r="A872" s="1">
        <v>864</v>
      </c>
      <c r="B872" s="1" t="s">
        <v>25</v>
      </c>
      <c r="C872" s="1" t="s">
        <v>142</v>
      </c>
      <c r="D872" s="1" t="s">
        <v>1066</v>
      </c>
      <c r="E872" s="1">
        <v>1</v>
      </c>
    </row>
    <row r="873" spans="1:5" x14ac:dyDescent="0.25">
      <c r="A873" s="1">
        <v>865</v>
      </c>
      <c r="B873" s="1" t="s">
        <v>25</v>
      </c>
      <c r="C873" s="1" t="s">
        <v>142</v>
      </c>
      <c r="D873" s="1" t="s">
        <v>1067</v>
      </c>
      <c r="E873" s="1">
        <v>1</v>
      </c>
    </row>
    <row r="874" spans="1:5" x14ac:dyDescent="0.25">
      <c r="A874" s="1">
        <v>866</v>
      </c>
      <c r="B874" s="1" t="s">
        <v>25</v>
      </c>
      <c r="C874" s="1" t="s">
        <v>142</v>
      </c>
      <c r="D874" s="1" t="s">
        <v>1068</v>
      </c>
      <c r="E874" s="1">
        <v>1</v>
      </c>
    </row>
    <row r="875" spans="1:5" x14ac:dyDescent="0.25">
      <c r="A875" s="1">
        <v>867</v>
      </c>
      <c r="B875" s="1" t="s">
        <v>25</v>
      </c>
      <c r="C875" s="1" t="s">
        <v>142</v>
      </c>
      <c r="D875" s="1" t="s">
        <v>1069</v>
      </c>
      <c r="E875" s="1">
        <v>1</v>
      </c>
    </row>
    <row r="876" spans="1:5" x14ac:dyDescent="0.25">
      <c r="A876" s="1">
        <v>868</v>
      </c>
      <c r="B876" s="1" t="s">
        <v>25</v>
      </c>
      <c r="C876" s="1" t="s">
        <v>142</v>
      </c>
      <c r="D876" s="1" t="s">
        <v>1070</v>
      </c>
      <c r="E876" s="1">
        <v>1</v>
      </c>
    </row>
    <row r="877" spans="1:5" x14ac:dyDescent="0.25">
      <c r="A877" s="1">
        <v>869</v>
      </c>
      <c r="B877" s="1" t="s">
        <v>25</v>
      </c>
      <c r="C877" s="1" t="s">
        <v>142</v>
      </c>
      <c r="D877" s="1" t="s">
        <v>1071</v>
      </c>
      <c r="E877" s="1">
        <v>1</v>
      </c>
    </row>
    <row r="878" spans="1:5" x14ac:dyDescent="0.25">
      <c r="A878" s="1">
        <v>870</v>
      </c>
      <c r="B878" s="1" t="s">
        <v>25</v>
      </c>
      <c r="C878" s="1" t="s">
        <v>142</v>
      </c>
      <c r="D878" s="1" t="s">
        <v>1072</v>
      </c>
      <c r="E878" s="1">
        <v>0</v>
      </c>
    </row>
    <row r="879" spans="1:5" x14ac:dyDescent="0.25">
      <c r="A879" s="1" t="s">
        <v>79</v>
      </c>
      <c r="B879" s="1" t="s">
        <v>18</v>
      </c>
      <c r="C879" s="1" t="s">
        <v>9</v>
      </c>
      <c r="D879" s="1" t="s">
        <v>10</v>
      </c>
      <c r="E879" s="1" t="s">
        <v>80</v>
      </c>
    </row>
    <row r="880" spans="1:5" x14ac:dyDescent="0.25">
      <c r="A880" s="1">
        <v>871</v>
      </c>
      <c r="B880" s="1" t="s">
        <v>30</v>
      </c>
      <c r="C880" s="1" t="s">
        <v>233</v>
      </c>
      <c r="D880" s="1" t="s">
        <v>1073</v>
      </c>
      <c r="E880" s="1">
        <v>1</v>
      </c>
    </row>
    <row r="881" spans="1:5" x14ac:dyDescent="0.25">
      <c r="A881" s="1">
        <v>872</v>
      </c>
      <c r="B881" s="1" t="s">
        <v>30</v>
      </c>
      <c r="C881" s="1" t="s">
        <v>233</v>
      </c>
      <c r="D881" s="1" t="s">
        <v>1074</v>
      </c>
      <c r="E881" s="1">
        <v>1</v>
      </c>
    </row>
    <row r="882" spans="1:5" x14ac:dyDescent="0.25">
      <c r="A882" s="1">
        <v>873</v>
      </c>
      <c r="B882" s="1" t="s">
        <v>30</v>
      </c>
      <c r="C882" s="1" t="s">
        <v>233</v>
      </c>
      <c r="D882" s="1" t="s">
        <v>1075</v>
      </c>
      <c r="E882" s="1">
        <v>1</v>
      </c>
    </row>
    <row r="883" spans="1:5" x14ac:dyDescent="0.25">
      <c r="A883" s="1">
        <v>874</v>
      </c>
      <c r="B883" s="1" t="s">
        <v>30</v>
      </c>
      <c r="C883" s="1" t="s">
        <v>233</v>
      </c>
      <c r="D883" s="1" t="s">
        <v>1076</v>
      </c>
      <c r="E883" s="1">
        <v>1</v>
      </c>
    </row>
    <row r="884" spans="1:5" x14ac:dyDescent="0.25">
      <c r="A884" s="1">
        <v>875</v>
      </c>
      <c r="B884" s="1" t="s">
        <v>30</v>
      </c>
      <c r="C884" s="1" t="s">
        <v>233</v>
      </c>
      <c r="D884" s="1" t="s">
        <v>1077</v>
      </c>
      <c r="E884" s="1">
        <v>1</v>
      </c>
    </row>
    <row r="885" spans="1:5" x14ac:dyDescent="0.25">
      <c r="A885" s="1">
        <v>876</v>
      </c>
      <c r="B885" s="1" t="s">
        <v>30</v>
      </c>
      <c r="C885" s="1" t="s">
        <v>233</v>
      </c>
      <c r="D885" s="1" t="s">
        <v>1078</v>
      </c>
      <c r="E885" s="1">
        <v>1</v>
      </c>
    </row>
    <row r="886" spans="1:5" x14ac:dyDescent="0.25">
      <c r="A886" s="1">
        <v>877</v>
      </c>
      <c r="B886" s="1" t="s">
        <v>30</v>
      </c>
      <c r="C886" s="1" t="s">
        <v>233</v>
      </c>
      <c r="D886" s="1" t="s">
        <v>1079</v>
      </c>
      <c r="E886" s="1">
        <v>1</v>
      </c>
    </row>
    <row r="887" spans="1:5" x14ac:dyDescent="0.25">
      <c r="A887" s="1">
        <v>878</v>
      </c>
      <c r="B887" s="1" t="s">
        <v>30</v>
      </c>
      <c r="C887" s="1" t="s">
        <v>233</v>
      </c>
      <c r="D887" s="1" t="s">
        <v>1080</v>
      </c>
      <c r="E887" s="1">
        <v>1</v>
      </c>
    </row>
    <row r="888" spans="1:5" x14ac:dyDescent="0.25">
      <c r="A888" s="1">
        <v>879</v>
      </c>
      <c r="B888" s="1" t="s">
        <v>30</v>
      </c>
      <c r="C888" s="1" t="s">
        <v>233</v>
      </c>
      <c r="D888" s="1" t="s">
        <v>1081</v>
      </c>
      <c r="E888" s="1">
        <v>1</v>
      </c>
    </row>
    <row r="889" spans="1:5" x14ac:dyDescent="0.25">
      <c r="A889" s="1">
        <v>880</v>
      </c>
      <c r="B889" s="1" t="s">
        <v>30</v>
      </c>
      <c r="C889" s="1" t="s">
        <v>233</v>
      </c>
      <c r="D889" s="1" t="s">
        <v>1082</v>
      </c>
      <c r="E889" s="1">
        <v>1</v>
      </c>
    </row>
    <row r="890" spans="1:5" x14ac:dyDescent="0.25">
      <c r="A890" s="1">
        <v>881</v>
      </c>
      <c r="B890" s="1" t="s">
        <v>30</v>
      </c>
      <c r="C890" s="1" t="s">
        <v>233</v>
      </c>
      <c r="D890" s="1" t="s">
        <v>1083</v>
      </c>
      <c r="E890" s="1">
        <v>1</v>
      </c>
    </row>
    <row r="891" spans="1:5" x14ac:dyDescent="0.25">
      <c r="A891" s="1">
        <v>882</v>
      </c>
      <c r="B891" s="1" t="s">
        <v>30</v>
      </c>
      <c r="C891" s="1" t="s">
        <v>233</v>
      </c>
      <c r="D891" s="1" t="s">
        <v>1084</v>
      </c>
      <c r="E891" s="1">
        <v>1</v>
      </c>
    </row>
    <row r="892" spans="1:5" x14ac:dyDescent="0.25">
      <c r="A892" s="1">
        <v>883</v>
      </c>
      <c r="B892" s="1" t="s">
        <v>30</v>
      </c>
      <c r="C892" s="1" t="s">
        <v>233</v>
      </c>
      <c r="D892" s="1" t="s">
        <v>1085</v>
      </c>
      <c r="E892" s="1">
        <v>1</v>
      </c>
    </row>
    <row r="893" spans="1:5" x14ac:dyDescent="0.25">
      <c r="A893" s="1">
        <v>884</v>
      </c>
      <c r="B893" s="1" t="s">
        <v>30</v>
      </c>
      <c r="C893" s="1" t="s">
        <v>233</v>
      </c>
      <c r="D893" s="1" t="s">
        <v>1086</v>
      </c>
      <c r="E893" s="1">
        <v>1</v>
      </c>
    </row>
    <row r="894" spans="1:5" x14ac:dyDescent="0.25">
      <c r="A894" s="1">
        <v>885</v>
      </c>
      <c r="B894" s="1" t="s">
        <v>30</v>
      </c>
      <c r="C894" s="1" t="s">
        <v>233</v>
      </c>
      <c r="D894" s="1" t="s">
        <v>1087</v>
      </c>
      <c r="E894" s="1">
        <v>1</v>
      </c>
    </row>
    <row r="895" spans="1:5" x14ac:dyDescent="0.25">
      <c r="A895" s="1">
        <v>886</v>
      </c>
      <c r="B895" s="1" t="s">
        <v>30</v>
      </c>
      <c r="C895" s="1" t="s">
        <v>233</v>
      </c>
      <c r="D895" s="1" t="s">
        <v>1088</v>
      </c>
      <c r="E895" s="1">
        <v>1</v>
      </c>
    </row>
    <row r="896" spans="1:5" x14ac:dyDescent="0.25">
      <c r="A896" s="1">
        <v>887</v>
      </c>
      <c r="B896" s="1" t="s">
        <v>30</v>
      </c>
      <c r="C896" s="1" t="s">
        <v>233</v>
      </c>
      <c r="D896" s="1" t="s">
        <v>1089</v>
      </c>
      <c r="E896" s="1">
        <v>1</v>
      </c>
    </row>
    <row r="897" spans="1:5" x14ac:dyDescent="0.25">
      <c r="A897" s="1">
        <v>888</v>
      </c>
      <c r="B897" s="1" t="s">
        <v>30</v>
      </c>
      <c r="C897" s="1" t="s">
        <v>233</v>
      </c>
      <c r="D897" s="1" t="s">
        <v>1090</v>
      </c>
      <c r="E897" s="1">
        <v>1</v>
      </c>
    </row>
    <row r="898" spans="1:5" x14ac:dyDescent="0.25">
      <c r="A898" s="1">
        <v>889</v>
      </c>
      <c r="B898" s="1" t="s">
        <v>30</v>
      </c>
      <c r="C898" s="1" t="s">
        <v>233</v>
      </c>
      <c r="D898" s="1" t="s">
        <v>1091</v>
      </c>
      <c r="E898" s="1">
        <v>1</v>
      </c>
    </row>
    <row r="899" spans="1:5" x14ac:dyDescent="0.25">
      <c r="A899" s="1">
        <v>890</v>
      </c>
      <c r="B899" s="1" t="s">
        <v>30</v>
      </c>
      <c r="C899" s="1" t="s">
        <v>233</v>
      </c>
      <c r="D899" s="1" t="s">
        <v>1092</v>
      </c>
      <c r="E899" s="1">
        <v>1</v>
      </c>
    </row>
    <row r="900" spans="1:5" x14ac:dyDescent="0.25">
      <c r="A900" s="1">
        <v>891</v>
      </c>
      <c r="B900" s="1" t="s">
        <v>30</v>
      </c>
      <c r="C900" s="1" t="s">
        <v>233</v>
      </c>
      <c r="D900" s="1" t="s">
        <v>1093</v>
      </c>
      <c r="E900" s="1">
        <v>1</v>
      </c>
    </row>
    <row r="901" spans="1:5" x14ac:dyDescent="0.25">
      <c r="A901" s="1">
        <v>892</v>
      </c>
      <c r="B901" s="1" t="s">
        <v>30</v>
      </c>
      <c r="C901" s="1" t="s">
        <v>233</v>
      </c>
      <c r="D901" s="1" t="s">
        <v>1094</v>
      </c>
      <c r="E901" s="1">
        <v>1</v>
      </c>
    </row>
    <row r="902" spans="1:5" x14ac:dyDescent="0.25">
      <c r="A902" s="1">
        <v>893</v>
      </c>
      <c r="B902" s="1" t="s">
        <v>30</v>
      </c>
      <c r="C902" s="1" t="s">
        <v>233</v>
      </c>
      <c r="D902" s="1" t="s">
        <v>1095</v>
      </c>
      <c r="E902" s="1">
        <v>1</v>
      </c>
    </row>
    <row r="903" spans="1:5" x14ac:dyDescent="0.25">
      <c r="A903" s="1">
        <v>894</v>
      </c>
      <c r="B903" s="1" t="s">
        <v>30</v>
      </c>
      <c r="C903" s="1" t="s">
        <v>233</v>
      </c>
      <c r="D903" s="1" t="s">
        <v>955</v>
      </c>
      <c r="E903" s="1">
        <v>1</v>
      </c>
    </row>
    <row r="904" spans="1:5" x14ac:dyDescent="0.25">
      <c r="A904" s="1">
        <v>895</v>
      </c>
      <c r="B904" s="1" t="s">
        <v>30</v>
      </c>
      <c r="C904" s="1" t="s">
        <v>233</v>
      </c>
      <c r="D904" s="1" t="s">
        <v>1096</v>
      </c>
      <c r="E904" s="1">
        <v>1</v>
      </c>
    </row>
    <row r="905" spans="1:5" x14ac:dyDescent="0.25">
      <c r="A905" s="1">
        <v>896</v>
      </c>
      <c r="B905" s="1" t="s">
        <v>30</v>
      </c>
      <c r="C905" s="1" t="s">
        <v>233</v>
      </c>
      <c r="D905" s="1" t="s">
        <v>1097</v>
      </c>
      <c r="E905" s="1">
        <v>1</v>
      </c>
    </row>
    <row r="906" spans="1:5" x14ac:dyDescent="0.25">
      <c r="A906" s="1">
        <v>897</v>
      </c>
      <c r="B906" s="1" t="s">
        <v>30</v>
      </c>
      <c r="C906" s="1" t="s">
        <v>233</v>
      </c>
      <c r="D906" s="1" t="s">
        <v>1098</v>
      </c>
      <c r="E906" s="1">
        <v>1</v>
      </c>
    </row>
    <row r="907" spans="1:5" x14ac:dyDescent="0.25">
      <c r="A907" s="1">
        <v>898</v>
      </c>
      <c r="B907" s="1" t="s">
        <v>30</v>
      </c>
      <c r="C907" s="1" t="s">
        <v>233</v>
      </c>
      <c r="D907" s="1" t="s">
        <v>1099</v>
      </c>
      <c r="E907" s="1">
        <v>1</v>
      </c>
    </row>
    <row r="908" spans="1:5" x14ac:dyDescent="0.25">
      <c r="A908" s="1">
        <v>899</v>
      </c>
      <c r="B908" s="1" t="s">
        <v>30</v>
      </c>
      <c r="C908" s="1" t="s">
        <v>233</v>
      </c>
      <c r="D908" s="1" t="s">
        <v>1100</v>
      </c>
      <c r="E908" s="1">
        <v>1</v>
      </c>
    </row>
    <row r="909" spans="1:5" x14ac:dyDescent="0.25">
      <c r="A909" s="1">
        <v>900</v>
      </c>
      <c r="B909" s="1" t="s">
        <v>30</v>
      </c>
      <c r="C909" s="1" t="s">
        <v>233</v>
      </c>
      <c r="D909" s="1" t="s">
        <v>1101</v>
      </c>
      <c r="E909" s="1">
        <v>1</v>
      </c>
    </row>
    <row r="910" spans="1:5" x14ac:dyDescent="0.25">
      <c r="A910" s="1">
        <v>901</v>
      </c>
      <c r="B910" s="1" t="s">
        <v>30</v>
      </c>
      <c r="C910" s="1" t="s">
        <v>233</v>
      </c>
      <c r="D910" s="1" t="s">
        <v>1102</v>
      </c>
      <c r="E910" s="1">
        <v>1</v>
      </c>
    </row>
    <row r="911" spans="1:5" x14ac:dyDescent="0.25">
      <c r="A911" s="1">
        <v>902</v>
      </c>
      <c r="B911" s="1" t="s">
        <v>30</v>
      </c>
      <c r="C911" s="1" t="s">
        <v>233</v>
      </c>
      <c r="D911" s="1" t="s">
        <v>1103</v>
      </c>
      <c r="E911" s="1">
        <v>1</v>
      </c>
    </row>
    <row r="912" spans="1:5" x14ac:dyDescent="0.25">
      <c r="A912" s="1">
        <v>903</v>
      </c>
      <c r="B912" s="1" t="s">
        <v>30</v>
      </c>
      <c r="C912" s="1" t="s">
        <v>233</v>
      </c>
      <c r="D912" s="1" t="s">
        <v>1104</v>
      </c>
      <c r="E912" s="1">
        <v>1</v>
      </c>
    </row>
    <row r="913" spans="1:5" x14ac:dyDescent="0.25">
      <c r="A913" s="1">
        <v>904</v>
      </c>
      <c r="B913" s="1" t="s">
        <v>30</v>
      </c>
      <c r="C913" s="1" t="s">
        <v>233</v>
      </c>
      <c r="D913" s="1" t="s">
        <v>1105</v>
      </c>
      <c r="E913" s="1">
        <v>1</v>
      </c>
    </row>
    <row r="914" spans="1:5" x14ac:dyDescent="0.25">
      <c r="A914" s="1">
        <v>905</v>
      </c>
      <c r="B914" s="1" t="s">
        <v>30</v>
      </c>
      <c r="C914" s="1" t="s">
        <v>233</v>
      </c>
      <c r="D914" s="1" t="s">
        <v>1106</v>
      </c>
      <c r="E914" s="1">
        <v>1</v>
      </c>
    </row>
    <row r="915" spans="1:5" x14ac:dyDescent="0.25">
      <c r="A915" s="1">
        <v>906</v>
      </c>
      <c r="B915" s="1" t="s">
        <v>30</v>
      </c>
      <c r="C915" s="1" t="s">
        <v>239</v>
      </c>
      <c r="D915" s="1" t="s">
        <v>1107</v>
      </c>
      <c r="E915" s="1">
        <v>1</v>
      </c>
    </row>
    <row r="916" spans="1:5" x14ac:dyDescent="0.25">
      <c r="A916" s="1">
        <v>907</v>
      </c>
      <c r="B916" s="1" t="s">
        <v>30</v>
      </c>
      <c r="C916" s="1" t="s">
        <v>239</v>
      </c>
      <c r="D916" s="1" t="s">
        <v>1108</v>
      </c>
      <c r="E916" s="1">
        <v>1</v>
      </c>
    </row>
    <row r="917" spans="1:5" x14ac:dyDescent="0.25">
      <c r="A917" s="1">
        <v>908</v>
      </c>
      <c r="B917" s="1" t="s">
        <v>30</v>
      </c>
      <c r="C917" s="1" t="s">
        <v>239</v>
      </c>
      <c r="D917" s="1" t="s">
        <v>1109</v>
      </c>
      <c r="E917" s="1">
        <v>1</v>
      </c>
    </row>
    <row r="918" spans="1:5" x14ac:dyDescent="0.25">
      <c r="A918" s="1">
        <v>909</v>
      </c>
      <c r="B918" s="1" t="s">
        <v>30</v>
      </c>
      <c r="C918" s="1" t="s">
        <v>239</v>
      </c>
      <c r="D918" s="1" t="s">
        <v>1110</v>
      </c>
      <c r="E918" s="1">
        <v>1</v>
      </c>
    </row>
    <row r="919" spans="1:5" x14ac:dyDescent="0.25">
      <c r="A919" s="1">
        <v>910</v>
      </c>
      <c r="B919" s="1" t="s">
        <v>30</v>
      </c>
      <c r="C919" s="1" t="s">
        <v>239</v>
      </c>
      <c r="D919" s="1" t="s">
        <v>1111</v>
      </c>
      <c r="E919" s="1">
        <v>1</v>
      </c>
    </row>
    <row r="920" spans="1:5" x14ac:dyDescent="0.25">
      <c r="A920" s="1">
        <v>911</v>
      </c>
      <c r="B920" s="1" t="s">
        <v>30</v>
      </c>
      <c r="C920" s="1" t="s">
        <v>239</v>
      </c>
      <c r="D920" s="1" t="s">
        <v>1112</v>
      </c>
      <c r="E920" s="1">
        <v>1</v>
      </c>
    </row>
    <row r="921" spans="1:5" x14ac:dyDescent="0.25">
      <c r="A921" s="1">
        <v>912</v>
      </c>
      <c r="B921" s="1" t="s">
        <v>30</v>
      </c>
      <c r="C921" s="1" t="s">
        <v>239</v>
      </c>
      <c r="D921" s="1" t="s">
        <v>1113</v>
      </c>
      <c r="E921" s="1">
        <v>1</v>
      </c>
    </row>
    <row r="922" spans="1:5" x14ac:dyDescent="0.25">
      <c r="A922" s="1">
        <v>913</v>
      </c>
      <c r="B922" s="1" t="s">
        <v>30</v>
      </c>
      <c r="C922" s="1" t="s">
        <v>239</v>
      </c>
      <c r="D922" s="1" t="s">
        <v>1114</v>
      </c>
      <c r="E922" s="1">
        <v>1</v>
      </c>
    </row>
    <row r="923" spans="1:5" x14ac:dyDescent="0.25">
      <c r="A923" s="1">
        <v>914</v>
      </c>
      <c r="B923" s="1" t="s">
        <v>30</v>
      </c>
      <c r="C923" s="1" t="s">
        <v>239</v>
      </c>
      <c r="D923" s="1" t="s">
        <v>1115</v>
      </c>
      <c r="E923" s="1">
        <v>1</v>
      </c>
    </row>
    <row r="924" spans="1:5" x14ac:dyDescent="0.25">
      <c r="A924" s="1">
        <v>915</v>
      </c>
      <c r="B924" s="1" t="s">
        <v>30</v>
      </c>
      <c r="C924" s="1" t="s">
        <v>239</v>
      </c>
      <c r="D924" s="1" t="s">
        <v>1116</v>
      </c>
      <c r="E924" s="1">
        <v>1</v>
      </c>
    </row>
    <row r="925" spans="1:5" x14ac:dyDescent="0.25">
      <c r="A925" s="1">
        <v>916</v>
      </c>
      <c r="B925" s="1" t="s">
        <v>30</v>
      </c>
      <c r="C925" s="1" t="s">
        <v>239</v>
      </c>
      <c r="D925" s="1" t="s">
        <v>1117</v>
      </c>
      <c r="E925" s="1">
        <v>1</v>
      </c>
    </row>
    <row r="926" spans="1:5" x14ac:dyDescent="0.25">
      <c r="A926" s="1">
        <v>917</v>
      </c>
      <c r="B926" s="1" t="s">
        <v>30</v>
      </c>
      <c r="C926" s="1" t="s">
        <v>239</v>
      </c>
      <c r="D926" s="1" t="s">
        <v>1118</v>
      </c>
      <c r="E926" s="1">
        <v>1</v>
      </c>
    </row>
    <row r="927" spans="1:5" x14ac:dyDescent="0.25">
      <c r="A927" s="1">
        <v>918</v>
      </c>
      <c r="B927" s="1" t="s">
        <v>30</v>
      </c>
      <c r="C927" s="1" t="s">
        <v>239</v>
      </c>
      <c r="D927" s="1" t="s">
        <v>1119</v>
      </c>
      <c r="E927" s="1">
        <v>1</v>
      </c>
    </row>
    <row r="928" spans="1:5" x14ac:dyDescent="0.25">
      <c r="A928" s="1">
        <v>919</v>
      </c>
      <c r="B928" s="1" t="s">
        <v>30</v>
      </c>
      <c r="C928" s="1" t="s">
        <v>239</v>
      </c>
      <c r="D928" s="1" t="s">
        <v>1120</v>
      </c>
      <c r="E928" s="1">
        <v>1</v>
      </c>
    </row>
    <row r="929" spans="1:5" x14ac:dyDescent="0.25">
      <c r="A929" s="1">
        <v>920</v>
      </c>
      <c r="B929" s="1" t="s">
        <v>30</v>
      </c>
      <c r="C929" s="1" t="s">
        <v>239</v>
      </c>
      <c r="D929" s="1" t="s">
        <v>1121</v>
      </c>
      <c r="E929" s="1">
        <v>1</v>
      </c>
    </row>
    <row r="930" spans="1:5" x14ac:dyDescent="0.25">
      <c r="A930" s="1">
        <v>921</v>
      </c>
      <c r="B930" s="1" t="s">
        <v>30</v>
      </c>
      <c r="C930" s="1" t="s">
        <v>239</v>
      </c>
      <c r="D930" s="1" t="s">
        <v>1122</v>
      </c>
      <c r="E930" s="1">
        <v>1</v>
      </c>
    </row>
    <row r="931" spans="1:5" x14ac:dyDescent="0.25">
      <c r="A931" s="1">
        <v>922</v>
      </c>
      <c r="B931" s="1" t="s">
        <v>30</v>
      </c>
      <c r="C931" s="1" t="s">
        <v>239</v>
      </c>
      <c r="D931" s="1" t="s">
        <v>849</v>
      </c>
      <c r="E931" s="1">
        <v>1</v>
      </c>
    </row>
    <row r="932" spans="1:5" x14ac:dyDescent="0.25">
      <c r="A932" s="1">
        <v>923</v>
      </c>
      <c r="B932" s="1" t="s">
        <v>30</v>
      </c>
      <c r="C932" s="1" t="s">
        <v>239</v>
      </c>
      <c r="D932" s="1" t="s">
        <v>1123</v>
      </c>
      <c r="E932" s="1">
        <v>1</v>
      </c>
    </row>
    <row r="933" spans="1:5" x14ac:dyDescent="0.25">
      <c r="A933" s="1">
        <v>924</v>
      </c>
      <c r="B933" s="1" t="s">
        <v>30</v>
      </c>
      <c r="C933" s="1" t="s">
        <v>239</v>
      </c>
      <c r="D933" s="1" t="s">
        <v>1124</v>
      </c>
      <c r="E933" s="1">
        <v>1</v>
      </c>
    </row>
    <row r="934" spans="1:5" x14ac:dyDescent="0.25">
      <c r="A934" s="1">
        <v>925</v>
      </c>
      <c r="B934" s="1" t="s">
        <v>30</v>
      </c>
      <c r="C934" s="1" t="s">
        <v>239</v>
      </c>
      <c r="D934" s="1" t="s">
        <v>1125</v>
      </c>
      <c r="E934" s="1">
        <v>1</v>
      </c>
    </row>
    <row r="935" spans="1:5" x14ac:dyDescent="0.25">
      <c r="A935" s="1">
        <v>926</v>
      </c>
      <c r="B935" s="1" t="s">
        <v>30</v>
      </c>
      <c r="C935" s="1" t="s">
        <v>239</v>
      </c>
      <c r="D935" s="1" t="s">
        <v>1126</v>
      </c>
      <c r="E935" s="1">
        <v>1</v>
      </c>
    </row>
    <row r="936" spans="1:5" x14ac:dyDescent="0.25">
      <c r="A936" s="1">
        <v>927</v>
      </c>
      <c r="B936" s="1" t="s">
        <v>30</v>
      </c>
      <c r="C936" s="1" t="s">
        <v>239</v>
      </c>
      <c r="D936" s="1" t="s">
        <v>1127</v>
      </c>
      <c r="E936" s="1">
        <v>1</v>
      </c>
    </row>
    <row r="937" spans="1:5" x14ac:dyDescent="0.25">
      <c r="A937" s="1">
        <v>928</v>
      </c>
      <c r="B937" s="1" t="s">
        <v>30</v>
      </c>
      <c r="C937" s="1" t="s">
        <v>239</v>
      </c>
      <c r="D937" s="1" t="s">
        <v>1128</v>
      </c>
      <c r="E937" s="1">
        <v>1</v>
      </c>
    </row>
    <row r="938" spans="1:5" x14ac:dyDescent="0.25">
      <c r="A938" s="1">
        <v>929</v>
      </c>
      <c r="B938" s="1" t="s">
        <v>30</v>
      </c>
      <c r="C938" s="1" t="s">
        <v>239</v>
      </c>
      <c r="D938" s="1" t="s">
        <v>1129</v>
      </c>
      <c r="E938" s="1">
        <v>1</v>
      </c>
    </row>
    <row r="939" spans="1:5" x14ac:dyDescent="0.25">
      <c r="A939" s="1">
        <v>930</v>
      </c>
      <c r="B939" s="1" t="s">
        <v>30</v>
      </c>
      <c r="C939" s="1" t="s">
        <v>239</v>
      </c>
      <c r="D939" s="1" t="s">
        <v>1130</v>
      </c>
      <c r="E939" s="1">
        <v>1</v>
      </c>
    </row>
    <row r="940" spans="1:5" x14ac:dyDescent="0.25">
      <c r="A940" s="1">
        <v>931</v>
      </c>
      <c r="B940" s="1" t="s">
        <v>30</v>
      </c>
      <c r="C940" s="1" t="s">
        <v>239</v>
      </c>
      <c r="D940" s="1" t="s">
        <v>1131</v>
      </c>
      <c r="E940" s="1">
        <v>1</v>
      </c>
    </row>
    <row r="941" spans="1:5" x14ac:dyDescent="0.25">
      <c r="A941" s="1">
        <v>932</v>
      </c>
      <c r="B941" s="1" t="s">
        <v>30</v>
      </c>
      <c r="C941" s="1" t="s">
        <v>239</v>
      </c>
      <c r="D941" s="1" t="s">
        <v>1132</v>
      </c>
      <c r="E941" s="1">
        <v>1</v>
      </c>
    </row>
    <row r="942" spans="1:5" x14ac:dyDescent="0.25">
      <c r="A942" s="1">
        <v>933</v>
      </c>
      <c r="B942" s="1" t="s">
        <v>30</v>
      </c>
      <c r="C942" s="1" t="s">
        <v>239</v>
      </c>
      <c r="D942" s="1" t="s">
        <v>1133</v>
      </c>
      <c r="E942" s="1">
        <v>1</v>
      </c>
    </row>
    <row r="943" spans="1:5" x14ac:dyDescent="0.25">
      <c r="A943" s="1">
        <v>934</v>
      </c>
      <c r="B943" s="1" t="s">
        <v>30</v>
      </c>
      <c r="C943" s="1" t="s">
        <v>239</v>
      </c>
      <c r="D943" s="1" t="s">
        <v>1134</v>
      </c>
      <c r="E943" s="1">
        <v>1</v>
      </c>
    </row>
    <row r="944" spans="1:5" x14ac:dyDescent="0.25">
      <c r="A944" s="1">
        <v>935</v>
      </c>
      <c r="B944" s="1" t="s">
        <v>30</v>
      </c>
      <c r="C944" s="1" t="s">
        <v>239</v>
      </c>
      <c r="D944" s="1" t="s">
        <v>1135</v>
      </c>
      <c r="E944" s="1">
        <v>1</v>
      </c>
    </row>
    <row r="945" spans="1:5" x14ac:dyDescent="0.25">
      <c r="A945" s="1">
        <v>936</v>
      </c>
      <c r="B945" s="1" t="s">
        <v>30</v>
      </c>
      <c r="C945" s="1" t="s">
        <v>239</v>
      </c>
      <c r="D945" s="1" t="s">
        <v>1136</v>
      </c>
      <c r="E945" s="1">
        <v>1</v>
      </c>
    </row>
    <row r="946" spans="1:5" x14ac:dyDescent="0.25">
      <c r="A946" s="1">
        <v>937</v>
      </c>
      <c r="B946" s="1" t="s">
        <v>30</v>
      </c>
      <c r="C946" s="1" t="s">
        <v>239</v>
      </c>
      <c r="D946" s="1" t="s">
        <v>1137</v>
      </c>
      <c r="E946" s="1">
        <v>1</v>
      </c>
    </row>
    <row r="947" spans="1:5" x14ac:dyDescent="0.25">
      <c r="A947" s="1">
        <v>938</v>
      </c>
      <c r="B947" s="1" t="s">
        <v>30</v>
      </c>
      <c r="C947" s="1" t="s">
        <v>239</v>
      </c>
      <c r="D947" s="1" t="s">
        <v>1138</v>
      </c>
      <c r="E947" s="1">
        <v>1</v>
      </c>
    </row>
    <row r="948" spans="1:5" x14ac:dyDescent="0.25">
      <c r="A948" s="1">
        <v>939</v>
      </c>
      <c r="B948" s="1" t="s">
        <v>30</v>
      </c>
      <c r="C948" s="1" t="s">
        <v>239</v>
      </c>
      <c r="D948" s="1" t="s">
        <v>1139</v>
      </c>
      <c r="E948" s="1">
        <v>1</v>
      </c>
    </row>
    <row r="949" spans="1:5" x14ac:dyDescent="0.25">
      <c r="A949" s="1">
        <v>940</v>
      </c>
      <c r="B949" s="1" t="s">
        <v>30</v>
      </c>
      <c r="C949" s="1" t="s">
        <v>239</v>
      </c>
      <c r="D949" s="1" t="s">
        <v>1140</v>
      </c>
      <c r="E949" s="1">
        <v>1</v>
      </c>
    </row>
    <row r="950" spans="1:5" x14ac:dyDescent="0.25">
      <c r="A950" s="1">
        <v>941</v>
      </c>
      <c r="B950" s="1" t="s">
        <v>30</v>
      </c>
      <c r="C950" s="1" t="s">
        <v>239</v>
      </c>
      <c r="D950" s="1" t="s">
        <v>1141</v>
      </c>
      <c r="E950" s="1">
        <v>1</v>
      </c>
    </row>
    <row r="951" spans="1:5" x14ac:dyDescent="0.25">
      <c r="A951" s="1">
        <v>942</v>
      </c>
      <c r="B951" s="1" t="s">
        <v>30</v>
      </c>
      <c r="C951" s="1" t="s">
        <v>239</v>
      </c>
      <c r="D951" s="1" t="s">
        <v>1142</v>
      </c>
      <c r="E951" s="1">
        <v>1</v>
      </c>
    </row>
    <row r="952" spans="1:5" x14ac:dyDescent="0.25">
      <c r="A952" s="1">
        <v>943</v>
      </c>
      <c r="B952" s="1" t="s">
        <v>30</v>
      </c>
      <c r="C952" s="1" t="s">
        <v>239</v>
      </c>
      <c r="D952" s="1" t="s">
        <v>1143</v>
      </c>
      <c r="E952" s="1">
        <v>1</v>
      </c>
    </row>
    <row r="953" spans="1:5" x14ac:dyDescent="0.25">
      <c r="A953" s="1">
        <v>944</v>
      </c>
      <c r="B953" s="1" t="s">
        <v>30</v>
      </c>
      <c r="C953" s="1" t="s">
        <v>239</v>
      </c>
      <c r="D953" s="1" t="s">
        <v>1144</v>
      </c>
      <c r="E953" s="1">
        <v>1</v>
      </c>
    </row>
    <row r="954" spans="1:5" x14ac:dyDescent="0.25">
      <c r="A954" s="1">
        <v>945</v>
      </c>
      <c r="B954" s="1" t="s">
        <v>30</v>
      </c>
      <c r="C954" s="1" t="s">
        <v>239</v>
      </c>
      <c r="D954" s="1" t="s">
        <v>1145</v>
      </c>
      <c r="E954" s="1">
        <v>1</v>
      </c>
    </row>
    <row r="955" spans="1:5" x14ac:dyDescent="0.25">
      <c r="A955" s="1">
        <v>946</v>
      </c>
      <c r="B955" s="1" t="s">
        <v>30</v>
      </c>
      <c r="C955" s="1" t="s">
        <v>241</v>
      </c>
      <c r="D955" s="1" t="s">
        <v>1146</v>
      </c>
      <c r="E955" s="1">
        <v>1</v>
      </c>
    </row>
    <row r="956" spans="1:5" x14ac:dyDescent="0.25">
      <c r="A956" s="1">
        <v>947</v>
      </c>
      <c r="B956" s="1" t="s">
        <v>30</v>
      </c>
      <c r="C956" s="1" t="s">
        <v>241</v>
      </c>
      <c r="D956" s="1" t="s">
        <v>1147</v>
      </c>
      <c r="E956" s="1">
        <v>1</v>
      </c>
    </row>
    <row r="957" spans="1:5" x14ac:dyDescent="0.25">
      <c r="A957" s="1">
        <v>948</v>
      </c>
      <c r="B957" s="1" t="s">
        <v>30</v>
      </c>
      <c r="C957" s="1" t="s">
        <v>241</v>
      </c>
      <c r="D957" s="1" t="s">
        <v>1148</v>
      </c>
      <c r="E957" s="1">
        <v>1</v>
      </c>
    </row>
    <row r="958" spans="1:5" x14ac:dyDescent="0.25">
      <c r="A958" s="1">
        <v>949</v>
      </c>
      <c r="B958" s="1" t="s">
        <v>30</v>
      </c>
      <c r="C958" s="1" t="s">
        <v>241</v>
      </c>
      <c r="D958" s="1" t="s">
        <v>1149</v>
      </c>
      <c r="E958" s="1">
        <v>1</v>
      </c>
    </row>
    <row r="959" spans="1:5" x14ac:dyDescent="0.25">
      <c r="A959" s="1">
        <v>950</v>
      </c>
      <c r="B959" s="1" t="s">
        <v>30</v>
      </c>
      <c r="C959" s="1" t="s">
        <v>241</v>
      </c>
      <c r="D959" s="1" t="s">
        <v>1150</v>
      </c>
      <c r="E959" s="1">
        <v>1</v>
      </c>
    </row>
    <row r="960" spans="1:5" x14ac:dyDescent="0.25">
      <c r="A960" s="1">
        <v>951</v>
      </c>
      <c r="B960" s="1" t="s">
        <v>30</v>
      </c>
      <c r="C960" s="1" t="s">
        <v>241</v>
      </c>
      <c r="D960" s="1" t="s">
        <v>1151</v>
      </c>
      <c r="E960" s="1">
        <v>1</v>
      </c>
    </row>
    <row r="961" spans="1:5" x14ac:dyDescent="0.25">
      <c r="A961" s="1">
        <v>952</v>
      </c>
      <c r="B961" s="1" t="s">
        <v>30</v>
      </c>
      <c r="C961" s="1" t="s">
        <v>241</v>
      </c>
      <c r="D961" s="1" t="s">
        <v>1152</v>
      </c>
      <c r="E961" s="1">
        <v>1</v>
      </c>
    </row>
    <row r="962" spans="1:5" x14ac:dyDescent="0.25">
      <c r="A962" s="1">
        <v>953</v>
      </c>
      <c r="B962" s="1" t="s">
        <v>30</v>
      </c>
      <c r="C962" s="1" t="s">
        <v>241</v>
      </c>
      <c r="D962" s="1" t="s">
        <v>1153</v>
      </c>
      <c r="E962" s="1">
        <v>1</v>
      </c>
    </row>
    <row r="963" spans="1:5" x14ac:dyDescent="0.25">
      <c r="A963" s="1">
        <v>954</v>
      </c>
      <c r="B963" s="1" t="s">
        <v>30</v>
      </c>
      <c r="C963" s="1" t="s">
        <v>241</v>
      </c>
      <c r="D963" s="1" t="s">
        <v>1154</v>
      </c>
      <c r="E963" s="1">
        <v>1</v>
      </c>
    </row>
    <row r="964" spans="1:5" x14ac:dyDescent="0.25">
      <c r="A964" s="1">
        <v>955</v>
      </c>
      <c r="B964" s="1" t="s">
        <v>30</v>
      </c>
      <c r="C964" s="1" t="s">
        <v>241</v>
      </c>
      <c r="D964" s="1" t="s">
        <v>1155</v>
      </c>
      <c r="E964" s="1">
        <v>1</v>
      </c>
    </row>
    <row r="965" spans="1:5" x14ac:dyDescent="0.25">
      <c r="A965" s="1">
        <v>956</v>
      </c>
      <c r="B965" s="1" t="s">
        <v>30</v>
      </c>
      <c r="C965" s="1" t="s">
        <v>241</v>
      </c>
      <c r="D965" s="1" t="s">
        <v>1156</v>
      </c>
      <c r="E965" s="1">
        <v>1</v>
      </c>
    </row>
    <row r="966" spans="1:5" x14ac:dyDescent="0.25">
      <c r="A966" s="1">
        <v>957</v>
      </c>
      <c r="B966" s="1" t="s">
        <v>30</v>
      </c>
      <c r="C966" s="1" t="s">
        <v>241</v>
      </c>
      <c r="D966" s="1" t="s">
        <v>1157</v>
      </c>
      <c r="E966" s="1">
        <v>1</v>
      </c>
    </row>
    <row r="967" spans="1:5" x14ac:dyDescent="0.25">
      <c r="A967" s="1">
        <v>958</v>
      </c>
      <c r="B967" s="1" t="s">
        <v>30</v>
      </c>
      <c r="C967" s="1" t="s">
        <v>241</v>
      </c>
      <c r="D967" s="1" t="s">
        <v>1158</v>
      </c>
      <c r="E967" s="1">
        <v>1</v>
      </c>
    </row>
    <row r="968" spans="1:5" x14ac:dyDescent="0.25">
      <c r="A968" s="1">
        <v>959</v>
      </c>
      <c r="B968" s="1" t="s">
        <v>30</v>
      </c>
      <c r="C968" s="1" t="s">
        <v>241</v>
      </c>
      <c r="D968" s="1" t="s">
        <v>1159</v>
      </c>
      <c r="E968" s="1">
        <v>1</v>
      </c>
    </row>
    <row r="969" spans="1:5" x14ac:dyDescent="0.25">
      <c r="A969" s="1">
        <v>960</v>
      </c>
      <c r="B969" s="1" t="s">
        <v>30</v>
      </c>
      <c r="C969" s="1" t="s">
        <v>241</v>
      </c>
      <c r="D969" s="1" t="s">
        <v>1160</v>
      </c>
      <c r="E969" s="1">
        <v>1</v>
      </c>
    </row>
    <row r="970" spans="1:5" x14ac:dyDescent="0.25">
      <c r="A970" s="1">
        <v>961</v>
      </c>
      <c r="B970" s="1" t="s">
        <v>30</v>
      </c>
      <c r="C970" s="1" t="s">
        <v>241</v>
      </c>
      <c r="D970" s="1" t="s">
        <v>1161</v>
      </c>
      <c r="E970" s="1">
        <v>1</v>
      </c>
    </row>
    <row r="971" spans="1:5" x14ac:dyDescent="0.25">
      <c r="A971" s="1">
        <v>962</v>
      </c>
      <c r="B971" s="1" t="s">
        <v>30</v>
      </c>
      <c r="C971" s="1" t="s">
        <v>241</v>
      </c>
      <c r="D971" s="1" t="s">
        <v>1162</v>
      </c>
      <c r="E971" s="1">
        <v>1</v>
      </c>
    </row>
    <row r="972" spans="1:5" x14ac:dyDescent="0.25">
      <c r="A972" s="1">
        <v>963</v>
      </c>
      <c r="B972" s="1" t="s">
        <v>30</v>
      </c>
      <c r="C972" s="1" t="s">
        <v>241</v>
      </c>
      <c r="D972" s="1" t="s">
        <v>1163</v>
      </c>
      <c r="E972" s="1">
        <v>1</v>
      </c>
    </row>
    <row r="973" spans="1:5" x14ac:dyDescent="0.25">
      <c r="A973" s="1">
        <v>964</v>
      </c>
      <c r="B973" s="1" t="s">
        <v>30</v>
      </c>
      <c r="C973" s="1" t="s">
        <v>241</v>
      </c>
      <c r="D973" s="1" t="s">
        <v>1164</v>
      </c>
      <c r="E973" s="1">
        <v>1</v>
      </c>
    </row>
    <row r="974" spans="1:5" x14ac:dyDescent="0.25">
      <c r="A974" s="1">
        <v>965</v>
      </c>
      <c r="B974" s="1" t="s">
        <v>30</v>
      </c>
      <c r="C974" s="1" t="s">
        <v>241</v>
      </c>
      <c r="D974" s="1" t="s">
        <v>1165</v>
      </c>
      <c r="E974" s="1">
        <v>1</v>
      </c>
    </row>
    <row r="975" spans="1:5" x14ac:dyDescent="0.25">
      <c r="A975" s="1">
        <v>966</v>
      </c>
      <c r="B975" s="1" t="s">
        <v>30</v>
      </c>
      <c r="C975" s="1" t="s">
        <v>241</v>
      </c>
      <c r="D975" s="1" t="s">
        <v>1166</v>
      </c>
      <c r="E975" s="1">
        <v>1</v>
      </c>
    </row>
    <row r="976" spans="1:5" x14ac:dyDescent="0.25">
      <c r="A976" s="1">
        <v>967</v>
      </c>
      <c r="B976" s="1" t="s">
        <v>30</v>
      </c>
      <c r="C976" s="1" t="s">
        <v>241</v>
      </c>
      <c r="D976" s="1" t="s">
        <v>1167</v>
      </c>
      <c r="E976" s="1">
        <v>1</v>
      </c>
    </row>
    <row r="977" spans="1:5" x14ac:dyDescent="0.25">
      <c r="A977" s="1">
        <v>968</v>
      </c>
      <c r="B977" s="1" t="s">
        <v>30</v>
      </c>
      <c r="C977" s="1" t="s">
        <v>241</v>
      </c>
      <c r="D977" s="1" t="s">
        <v>1168</v>
      </c>
      <c r="E977" s="1">
        <v>1</v>
      </c>
    </row>
    <row r="978" spans="1:5" x14ac:dyDescent="0.25">
      <c r="A978" s="1">
        <v>969</v>
      </c>
      <c r="B978" s="1" t="s">
        <v>30</v>
      </c>
      <c r="C978" s="1" t="s">
        <v>241</v>
      </c>
      <c r="D978" s="1" t="s">
        <v>1169</v>
      </c>
      <c r="E978" s="1">
        <v>1</v>
      </c>
    </row>
    <row r="979" spans="1:5" x14ac:dyDescent="0.25">
      <c r="A979" s="1">
        <v>970</v>
      </c>
      <c r="B979" s="1" t="s">
        <v>30</v>
      </c>
      <c r="C979" s="1" t="s">
        <v>241</v>
      </c>
      <c r="D979" s="1" t="s">
        <v>1170</v>
      </c>
      <c r="E979" s="1">
        <v>1</v>
      </c>
    </row>
    <row r="980" spans="1:5" x14ac:dyDescent="0.25">
      <c r="A980" s="1">
        <v>971</v>
      </c>
      <c r="B980" s="1" t="s">
        <v>30</v>
      </c>
      <c r="C980" s="1" t="s">
        <v>241</v>
      </c>
      <c r="D980" s="1" t="s">
        <v>1171</v>
      </c>
      <c r="E980" s="1">
        <v>1</v>
      </c>
    </row>
    <row r="981" spans="1:5" x14ac:dyDescent="0.25">
      <c r="A981" s="1">
        <v>972</v>
      </c>
      <c r="B981" s="1" t="s">
        <v>30</v>
      </c>
      <c r="C981" s="1" t="s">
        <v>241</v>
      </c>
      <c r="D981" s="1" t="s">
        <v>1172</v>
      </c>
      <c r="E981" s="1">
        <v>1</v>
      </c>
    </row>
    <row r="982" spans="1:5" x14ac:dyDescent="0.25">
      <c r="A982" s="1">
        <v>973</v>
      </c>
      <c r="B982" s="1" t="s">
        <v>30</v>
      </c>
      <c r="C982" s="1" t="s">
        <v>241</v>
      </c>
      <c r="D982" s="1" t="s">
        <v>1173</v>
      </c>
      <c r="E982" s="1">
        <v>1</v>
      </c>
    </row>
    <row r="983" spans="1:5" x14ac:dyDescent="0.25">
      <c r="A983" s="1">
        <v>974</v>
      </c>
      <c r="B983" s="1" t="s">
        <v>30</v>
      </c>
      <c r="C983" s="1" t="s">
        <v>241</v>
      </c>
      <c r="D983" s="1" t="s">
        <v>1174</v>
      </c>
      <c r="E983" s="1">
        <v>1</v>
      </c>
    </row>
    <row r="984" spans="1:5" x14ac:dyDescent="0.25">
      <c r="A984" s="1">
        <v>975</v>
      </c>
      <c r="B984" s="1" t="s">
        <v>30</v>
      </c>
      <c r="C984" s="1" t="s">
        <v>241</v>
      </c>
      <c r="D984" s="1" t="s">
        <v>1175</v>
      </c>
      <c r="E984" s="1">
        <v>1</v>
      </c>
    </row>
    <row r="985" spans="1:5" x14ac:dyDescent="0.25">
      <c r="A985" s="1">
        <v>976</v>
      </c>
      <c r="B985" s="1" t="s">
        <v>30</v>
      </c>
      <c r="C985" s="1" t="s">
        <v>241</v>
      </c>
      <c r="D985" s="1" t="s">
        <v>215</v>
      </c>
      <c r="E985" s="1">
        <v>1</v>
      </c>
    </row>
    <row r="986" spans="1:5" x14ac:dyDescent="0.25">
      <c r="A986" s="1">
        <v>977</v>
      </c>
      <c r="B986" s="1" t="s">
        <v>30</v>
      </c>
      <c r="C986" s="1" t="s">
        <v>241</v>
      </c>
      <c r="D986" s="1" t="s">
        <v>1176</v>
      </c>
      <c r="E986" s="1">
        <v>1</v>
      </c>
    </row>
    <row r="987" spans="1:5" x14ac:dyDescent="0.25">
      <c r="A987" s="1">
        <v>978</v>
      </c>
      <c r="B987" s="1" t="s">
        <v>30</v>
      </c>
      <c r="C987" s="1" t="s">
        <v>241</v>
      </c>
      <c r="D987" s="1" t="s">
        <v>1177</v>
      </c>
      <c r="E987" s="1">
        <v>1</v>
      </c>
    </row>
    <row r="988" spans="1:5" x14ac:dyDescent="0.25">
      <c r="A988" s="1">
        <v>979</v>
      </c>
      <c r="B988" s="1" t="s">
        <v>30</v>
      </c>
      <c r="C988" s="1" t="s">
        <v>241</v>
      </c>
      <c r="D988" s="1" t="s">
        <v>1178</v>
      </c>
      <c r="E988" s="1">
        <v>1</v>
      </c>
    </row>
    <row r="989" spans="1:5" x14ac:dyDescent="0.25">
      <c r="A989" s="1">
        <v>980</v>
      </c>
      <c r="B989" s="1" t="s">
        <v>30</v>
      </c>
      <c r="C989" s="1" t="s">
        <v>241</v>
      </c>
      <c r="D989" s="1" t="s">
        <v>1179</v>
      </c>
      <c r="E989" s="1">
        <v>1</v>
      </c>
    </row>
    <row r="990" spans="1:5" x14ac:dyDescent="0.25">
      <c r="A990" s="1">
        <v>981</v>
      </c>
      <c r="B990" s="1" t="s">
        <v>30</v>
      </c>
      <c r="C990" s="1" t="s">
        <v>241</v>
      </c>
      <c r="D990" s="1" t="s">
        <v>1180</v>
      </c>
      <c r="E990" s="1">
        <v>1</v>
      </c>
    </row>
    <row r="991" spans="1:5" x14ac:dyDescent="0.25">
      <c r="A991" s="1">
        <v>982</v>
      </c>
      <c r="B991" s="1" t="s">
        <v>30</v>
      </c>
      <c r="C991" s="1" t="s">
        <v>241</v>
      </c>
      <c r="D991" s="1" t="s">
        <v>1181</v>
      </c>
      <c r="E991" s="1">
        <v>1</v>
      </c>
    </row>
    <row r="992" spans="1:5" x14ac:dyDescent="0.25">
      <c r="A992" s="1">
        <v>983</v>
      </c>
      <c r="B992" s="1" t="s">
        <v>30</v>
      </c>
      <c r="C992" s="1" t="s">
        <v>241</v>
      </c>
      <c r="D992" s="1" t="s">
        <v>1182</v>
      </c>
      <c r="E992" s="1">
        <v>1</v>
      </c>
    </row>
    <row r="993" spans="1:5" x14ac:dyDescent="0.25">
      <c r="A993" s="1">
        <v>984</v>
      </c>
      <c r="B993" s="1" t="s">
        <v>30</v>
      </c>
      <c r="C993" s="1" t="s">
        <v>241</v>
      </c>
      <c r="D993" s="1" t="s">
        <v>1183</v>
      </c>
      <c r="E993" s="1">
        <v>1</v>
      </c>
    </row>
    <row r="994" spans="1:5" x14ac:dyDescent="0.25">
      <c r="A994" s="1">
        <v>985</v>
      </c>
      <c r="B994" s="1" t="s">
        <v>30</v>
      </c>
      <c r="C994" s="1" t="s">
        <v>241</v>
      </c>
      <c r="D994" s="1" t="s">
        <v>1184</v>
      </c>
      <c r="E994" s="1">
        <v>1</v>
      </c>
    </row>
    <row r="995" spans="1:5" x14ac:dyDescent="0.25">
      <c r="A995" s="1">
        <v>986</v>
      </c>
      <c r="B995" s="1" t="s">
        <v>30</v>
      </c>
      <c r="C995" s="1" t="s">
        <v>241</v>
      </c>
      <c r="D995" s="1" t="s">
        <v>1185</v>
      </c>
      <c r="E995" s="1">
        <v>1</v>
      </c>
    </row>
    <row r="996" spans="1:5" x14ac:dyDescent="0.25">
      <c r="A996" s="1">
        <v>987</v>
      </c>
      <c r="B996" s="1" t="s">
        <v>30</v>
      </c>
      <c r="C996" s="1" t="s">
        <v>241</v>
      </c>
      <c r="D996" s="1" t="s">
        <v>1185</v>
      </c>
      <c r="E996" s="1">
        <v>1</v>
      </c>
    </row>
    <row r="997" spans="1:5" x14ac:dyDescent="0.25">
      <c r="A997" s="1">
        <v>988</v>
      </c>
      <c r="B997" s="1" t="s">
        <v>30</v>
      </c>
      <c r="C997" s="1" t="s">
        <v>241</v>
      </c>
      <c r="D997" s="1" t="s">
        <v>1186</v>
      </c>
      <c r="E997" s="1">
        <v>1</v>
      </c>
    </row>
    <row r="998" spans="1:5" x14ac:dyDescent="0.25">
      <c r="A998" s="1">
        <v>989</v>
      </c>
      <c r="B998" s="1" t="s">
        <v>30</v>
      </c>
      <c r="C998" s="1" t="s">
        <v>241</v>
      </c>
      <c r="D998" s="1" t="s">
        <v>1187</v>
      </c>
      <c r="E998" s="1">
        <v>1</v>
      </c>
    </row>
    <row r="999" spans="1:5" x14ac:dyDescent="0.25">
      <c r="A999" s="1">
        <v>990</v>
      </c>
      <c r="B999" s="1" t="s">
        <v>30</v>
      </c>
      <c r="C999" s="1" t="s">
        <v>241</v>
      </c>
      <c r="D999" s="1" t="s">
        <v>1188</v>
      </c>
      <c r="E999" s="1">
        <v>1</v>
      </c>
    </row>
    <row r="1000" spans="1:5" x14ac:dyDescent="0.25">
      <c r="A1000" s="1">
        <v>991</v>
      </c>
      <c r="B1000" s="1" t="s">
        <v>30</v>
      </c>
      <c r="C1000" s="1" t="s">
        <v>241</v>
      </c>
      <c r="D1000" s="1" t="s">
        <v>1189</v>
      </c>
      <c r="E1000" s="1">
        <v>1</v>
      </c>
    </row>
    <row r="1001" spans="1:5" x14ac:dyDescent="0.25">
      <c r="A1001" s="1">
        <v>992</v>
      </c>
      <c r="B1001" s="1" t="s">
        <v>30</v>
      </c>
      <c r="C1001" s="1" t="s">
        <v>241</v>
      </c>
      <c r="D1001" s="1" t="s">
        <v>1190</v>
      </c>
      <c r="E1001" s="1">
        <v>1</v>
      </c>
    </row>
    <row r="1002" spans="1:5" x14ac:dyDescent="0.25">
      <c r="A1002" s="1">
        <v>993</v>
      </c>
      <c r="B1002" s="1" t="s">
        <v>30</v>
      </c>
      <c r="C1002" s="1" t="s">
        <v>241</v>
      </c>
      <c r="D1002" s="1" t="s">
        <v>1191</v>
      </c>
      <c r="E1002" s="1">
        <v>1</v>
      </c>
    </row>
    <row r="1003" spans="1:5" x14ac:dyDescent="0.25">
      <c r="A1003" s="1">
        <v>994</v>
      </c>
      <c r="B1003" s="1" t="s">
        <v>30</v>
      </c>
      <c r="C1003" s="1" t="s">
        <v>247</v>
      </c>
      <c r="D1003" s="1" t="s">
        <v>1192</v>
      </c>
      <c r="E1003" s="1">
        <v>1</v>
      </c>
    </row>
    <row r="1004" spans="1:5" x14ac:dyDescent="0.25">
      <c r="A1004" s="1">
        <v>995</v>
      </c>
      <c r="B1004" s="1" t="s">
        <v>30</v>
      </c>
      <c r="C1004" s="1" t="s">
        <v>247</v>
      </c>
      <c r="D1004" s="1" t="s">
        <v>1193</v>
      </c>
      <c r="E1004" s="1">
        <v>1</v>
      </c>
    </row>
    <row r="1005" spans="1:5" x14ac:dyDescent="0.25">
      <c r="A1005" s="1">
        <v>996</v>
      </c>
      <c r="B1005" s="1" t="s">
        <v>30</v>
      </c>
      <c r="C1005" s="1" t="s">
        <v>247</v>
      </c>
      <c r="D1005" s="1" t="s">
        <v>1194</v>
      </c>
      <c r="E1005" s="1">
        <v>1</v>
      </c>
    </row>
    <row r="1006" spans="1:5" x14ac:dyDescent="0.25">
      <c r="A1006" s="1">
        <v>997</v>
      </c>
      <c r="B1006" s="1" t="s">
        <v>30</v>
      </c>
      <c r="C1006" s="1" t="s">
        <v>247</v>
      </c>
      <c r="D1006" s="1" t="s">
        <v>1195</v>
      </c>
      <c r="E1006" s="1">
        <v>1</v>
      </c>
    </row>
    <row r="1007" spans="1:5" x14ac:dyDescent="0.25">
      <c r="A1007" s="1">
        <v>998</v>
      </c>
      <c r="B1007" s="1" t="s">
        <v>30</v>
      </c>
      <c r="C1007" s="1" t="s">
        <v>247</v>
      </c>
      <c r="D1007" s="1" t="s">
        <v>1196</v>
      </c>
      <c r="E1007" s="1">
        <v>1</v>
      </c>
    </row>
    <row r="1008" spans="1:5" x14ac:dyDescent="0.25">
      <c r="A1008" s="1">
        <v>999</v>
      </c>
      <c r="B1008" s="1" t="s">
        <v>30</v>
      </c>
      <c r="C1008" s="1" t="s">
        <v>247</v>
      </c>
      <c r="D1008" s="1" t="s">
        <v>1197</v>
      </c>
      <c r="E1008" s="1">
        <v>1</v>
      </c>
    </row>
    <row r="1009" spans="1:5" x14ac:dyDescent="0.25">
      <c r="A1009" s="1">
        <v>1000</v>
      </c>
      <c r="B1009" s="1" t="s">
        <v>30</v>
      </c>
      <c r="C1009" s="1" t="s">
        <v>247</v>
      </c>
      <c r="D1009" s="1" t="s">
        <v>1198</v>
      </c>
      <c r="E1009" s="1">
        <v>1</v>
      </c>
    </row>
    <row r="1010" spans="1:5" x14ac:dyDescent="0.25">
      <c r="A1010" s="1">
        <v>1001</v>
      </c>
      <c r="B1010" s="1" t="s">
        <v>30</v>
      </c>
      <c r="C1010" s="1" t="s">
        <v>247</v>
      </c>
      <c r="D1010" s="1" t="s">
        <v>1199</v>
      </c>
      <c r="E1010" s="1">
        <v>1</v>
      </c>
    </row>
    <row r="1011" spans="1:5" x14ac:dyDescent="0.25">
      <c r="A1011" s="1">
        <v>1002</v>
      </c>
      <c r="B1011" s="1" t="s">
        <v>30</v>
      </c>
      <c r="C1011" s="1" t="s">
        <v>247</v>
      </c>
      <c r="D1011" s="1" t="s">
        <v>1200</v>
      </c>
      <c r="E1011" s="1">
        <v>1</v>
      </c>
    </row>
    <row r="1012" spans="1:5" x14ac:dyDescent="0.25">
      <c r="A1012" s="1">
        <v>1003</v>
      </c>
      <c r="B1012" s="1" t="s">
        <v>30</v>
      </c>
      <c r="C1012" s="1" t="s">
        <v>247</v>
      </c>
      <c r="D1012" s="1" t="s">
        <v>1201</v>
      </c>
      <c r="E1012" s="1">
        <v>1</v>
      </c>
    </row>
    <row r="1013" spans="1:5" x14ac:dyDescent="0.25">
      <c r="A1013" s="1">
        <v>1004</v>
      </c>
      <c r="B1013" s="1" t="s">
        <v>30</v>
      </c>
      <c r="C1013" s="1" t="s">
        <v>247</v>
      </c>
      <c r="D1013" s="1" t="s">
        <v>1202</v>
      </c>
      <c r="E1013" s="1">
        <v>1</v>
      </c>
    </row>
    <row r="1014" spans="1:5" x14ac:dyDescent="0.25">
      <c r="A1014" s="1">
        <v>1005</v>
      </c>
      <c r="B1014" s="1" t="s">
        <v>30</v>
      </c>
      <c r="C1014" s="1" t="s">
        <v>247</v>
      </c>
      <c r="D1014" s="1" t="s">
        <v>1203</v>
      </c>
      <c r="E1014" s="1">
        <v>1</v>
      </c>
    </row>
    <row r="1015" spans="1:5" x14ac:dyDescent="0.25">
      <c r="A1015" s="1">
        <v>1006</v>
      </c>
      <c r="B1015" s="1" t="s">
        <v>30</v>
      </c>
      <c r="C1015" s="1" t="s">
        <v>247</v>
      </c>
      <c r="D1015" s="1" t="s">
        <v>1204</v>
      </c>
      <c r="E1015" s="1">
        <v>1</v>
      </c>
    </row>
    <row r="1016" spans="1:5" x14ac:dyDescent="0.25">
      <c r="A1016" s="1">
        <v>1007</v>
      </c>
      <c r="B1016" s="1" t="s">
        <v>30</v>
      </c>
      <c r="C1016" s="1" t="s">
        <v>247</v>
      </c>
      <c r="D1016" s="1" t="s">
        <v>1205</v>
      </c>
      <c r="E1016" s="1">
        <v>1</v>
      </c>
    </row>
    <row r="1017" spans="1:5" x14ac:dyDescent="0.25">
      <c r="A1017" s="1">
        <v>1008</v>
      </c>
      <c r="B1017" s="1" t="s">
        <v>30</v>
      </c>
      <c r="C1017" s="1" t="s">
        <v>247</v>
      </c>
      <c r="D1017" s="1" t="s">
        <v>1206</v>
      </c>
      <c r="E1017" s="1">
        <v>1</v>
      </c>
    </row>
    <row r="1018" spans="1:5" x14ac:dyDescent="0.25">
      <c r="A1018" s="1">
        <v>1009</v>
      </c>
      <c r="B1018" s="1" t="s">
        <v>30</v>
      </c>
      <c r="C1018" s="1" t="s">
        <v>247</v>
      </c>
      <c r="D1018" s="1" t="s">
        <v>1207</v>
      </c>
      <c r="E1018" s="1">
        <v>1</v>
      </c>
    </row>
    <row r="1019" spans="1:5" x14ac:dyDescent="0.25">
      <c r="A1019" s="1">
        <v>1010</v>
      </c>
      <c r="B1019" s="1" t="s">
        <v>30</v>
      </c>
      <c r="C1019" s="1" t="s">
        <v>247</v>
      </c>
      <c r="D1019" s="1" t="s">
        <v>1208</v>
      </c>
      <c r="E1019" s="1">
        <v>1</v>
      </c>
    </row>
    <row r="1020" spans="1:5" x14ac:dyDescent="0.25">
      <c r="A1020" s="1">
        <v>1011</v>
      </c>
      <c r="B1020" s="1" t="s">
        <v>30</v>
      </c>
      <c r="C1020" s="1" t="s">
        <v>247</v>
      </c>
      <c r="D1020" s="1" t="s">
        <v>1209</v>
      </c>
      <c r="E1020" s="1">
        <v>1</v>
      </c>
    </row>
    <row r="1021" spans="1:5" x14ac:dyDescent="0.25">
      <c r="A1021" s="1">
        <v>1012</v>
      </c>
      <c r="B1021" s="1" t="s">
        <v>30</v>
      </c>
      <c r="C1021" s="1" t="s">
        <v>247</v>
      </c>
      <c r="D1021" s="1" t="s">
        <v>1210</v>
      </c>
      <c r="E1021" s="1">
        <v>1</v>
      </c>
    </row>
    <row r="1022" spans="1:5" x14ac:dyDescent="0.25">
      <c r="A1022" s="1">
        <v>1013</v>
      </c>
      <c r="B1022" s="1" t="s">
        <v>30</v>
      </c>
      <c r="C1022" s="1" t="s">
        <v>247</v>
      </c>
      <c r="D1022" s="1" t="s">
        <v>1211</v>
      </c>
      <c r="E1022" s="1">
        <v>1</v>
      </c>
    </row>
    <row r="1023" spans="1:5" x14ac:dyDescent="0.25">
      <c r="A1023" s="1">
        <v>1014</v>
      </c>
      <c r="B1023" s="1" t="s">
        <v>30</v>
      </c>
      <c r="C1023" s="1" t="s">
        <v>247</v>
      </c>
      <c r="D1023" s="1" t="s">
        <v>1212</v>
      </c>
      <c r="E1023" s="1">
        <v>1</v>
      </c>
    </row>
    <row r="1024" spans="1:5" x14ac:dyDescent="0.25">
      <c r="A1024" s="1">
        <v>1015</v>
      </c>
      <c r="B1024" s="1" t="s">
        <v>30</v>
      </c>
      <c r="C1024" s="1" t="s">
        <v>247</v>
      </c>
      <c r="D1024" s="1" t="s">
        <v>1213</v>
      </c>
      <c r="E1024" s="1">
        <v>1</v>
      </c>
    </row>
    <row r="1025" spans="1:5" x14ac:dyDescent="0.25">
      <c r="A1025" s="1">
        <v>1016</v>
      </c>
      <c r="B1025" s="1" t="s">
        <v>30</v>
      </c>
      <c r="C1025" s="1" t="s">
        <v>247</v>
      </c>
      <c r="D1025" s="1" t="s">
        <v>1214</v>
      </c>
      <c r="E1025" s="1">
        <v>1</v>
      </c>
    </row>
    <row r="1026" spans="1:5" x14ac:dyDescent="0.25">
      <c r="A1026" s="1">
        <v>1017</v>
      </c>
      <c r="B1026" s="1" t="s">
        <v>30</v>
      </c>
      <c r="C1026" s="1" t="s">
        <v>247</v>
      </c>
      <c r="D1026" s="1" t="s">
        <v>1215</v>
      </c>
      <c r="E1026" s="1">
        <v>1</v>
      </c>
    </row>
    <row r="1027" spans="1:5" x14ac:dyDescent="0.25">
      <c r="A1027" s="1">
        <v>1018</v>
      </c>
      <c r="B1027" s="1" t="s">
        <v>30</v>
      </c>
      <c r="C1027" s="1" t="s">
        <v>247</v>
      </c>
      <c r="D1027" s="1" t="s">
        <v>1216</v>
      </c>
      <c r="E1027" s="1">
        <v>1</v>
      </c>
    </row>
    <row r="1028" spans="1:5" x14ac:dyDescent="0.25">
      <c r="A1028" s="1">
        <v>1019</v>
      </c>
      <c r="B1028" s="1" t="s">
        <v>30</v>
      </c>
      <c r="C1028" s="1" t="s">
        <v>247</v>
      </c>
      <c r="D1028" s="1" t="s">
        <v>1217</v>
      </c>
      <c r="E1028" s="1">
        <v>1</v>
      </c>
    </row>
    <row r="1029" spans="1:5" x14ac:dyDescent="0.25">
      <c r="A1029" s="1">
        <v>1020</v>
      </c>
      <c r="B1029" s="1" t="s">
        <v>30</v>
      </c>
      <c r="C1029" s="1" t="s">
        <v>247</v>
      </c>
      <c r="D1029" s="1" t="s">
        <v>1218</v>
      </c>
      <c r="E1029" s="1">
        <v>1</v>
      </c>
    </row>
    <row r="1030" spans="1:5" x14ac:dyDescent="0.25">
      <c r="A1030" s="1">
        <v>1021</v>
      </c>
      <c r="B1030" s="1" t="s">
        <v>30</v>
      </c>
      <c r="C1030" s="1" t="s">
        <v>247</v>
      </c>
      <c r="D1030" s="1" t="s">
        <v>1219</v>
      </c>
      <c r="E1030" s="1">
        <v>1</v>
      </c>
    </row>
    <row r="1031" spans="1:5" x14ac:dyDescent="0.25">
      <c r="A1031" s="1">
        <v>1022</v>
      </c>
      <c r="B1031" s="1" t="s">
        <v>30</v>
      </c>
      <c r="C1031" s="1" t="s">
        <v>247</v>
      </c>
      <c r="D1031" s="1" t="s">
        <v>1220</v>
      </c>
      <c r="E1031" s="1">
        <v>1</v>
      </c>
    </row>
    <row r="1032" spans="1:5" x14ac:dyDescent="0.25">
      <c r="A1032" s="1">
        <v>1023</v>
      </c>
      <c r="B1032" s="1" t="s">
        <v>30</v>
      </c>
      <c r="C1032" s="1" t="s">
        <v>247</v>
      </c>
      <c r="D1032" s="1" t="s">
        <v>1221</v>
      </c>
      <c r="E1032" s="1">
        <v>1</v>
      </c>
    </row>
    <row r="1033" spans="1:5" x14ac:dyDescent="0.25">
      <c r="A1033" s="1">
        <v>1024</v>
      </c>
      <c r="B1033" s="1" t="s">
        <v>30</v>
      </c>
      <c r="C1033" s="1" t="s">
        <v>247</v>
      </c>
      <c r="D1033" s="1" t="s">
        <v>1222</v>
      </c>
      <c r="E1033" s="1">
        <v>1</v>
      </c>
    </row>
    <row r="1034" spans="1:5" x14ac:dyDescent="0.25">
      <c r="A1034" s="1">
        <v>1025</v>
      </c>
      <c r="B1034" s="1" t="s">
        <v>30</v>
      </c>
      <c r="C1034" s="1" t="s">
        <v>247</v>
      </c>
      <c r="D1034" s="1" t="s">
        <v>1223</v>
      </c>
      <c r="E1034" s="1">
        <v>1</v>
      </c>
    </row>
    <row r="1035" spans="1:5" x14ac:dyDescent="0.25">
      <c r="A1035" s="1">
        <v>1026</v>
      </c>
      <c r="B1035" s="1" t="s">
        <v>30</v>
      </c>
      <c r="C1035" s="1" t="s">
        <v>247</v>
      </c>
      <c r="D1035" s="1" t="s">
        <v>1224</v>
      </c>
      <c r="E1035" s="1">
        <v>1</v>
      </c>
    </row>
    <row r="1036" spans="1:5" x14ac:dyDescent="0.25">
      <c r="A1036" s="1">
        <v>1027</v>
      </c>
      <c r="B1036" s="1" t="s">
        <v>30</v>
      </c>
      <c r="C1036" s="1" t="s">
        <v>247</v>
      </c>
      <c r="D1036" s="1" t="s">
        <v>1225</v>
      </c>
      <c r="E1036" s="1">
        <v>1</v>
      </c>
    </row>
    <row r="1037" spans="1:5" x14ac:dyDescent="0.25">
      <c r="A1037" s="1">
        <v>1028</v>
      </c>
      <c r="B1037" s="1" t="s">
        <v>30</v>
      </c>
      <c r="C1037" s="1" t="s">
        <v>247</v>
      </c>
      <c r="D1037" s="1" t="s">
        <v>1226</v>
      </c>
      <c r="E1037" s="1">
        <v>1</v>
      </c>
    </row>
    <row r="1038" spans="1:5" x14ac:dyDescent="0.25">
      <c r="A1038" s="1">
        <v>1029</v>
      </c>
      <c r="B1038" s="1" t="s">
        <v>30</v>
      </c>
      <c r="C1038" s="1" t="s">
        <v>247</v>
      </c>
      <c r="D1038" s="1" t="s">
        <v>1227</v>
      </c>
      <c r="E1038" s="1">
        <v>1</v>
      </c>
    </row>
    <row r="1039" spans="1:5" x14ac:dyDescent="0.25">
      <c r="A1039" s="1">
        <v>1030</v>
      </c>
      <c r="B1039" s="1" t="s">
        <v>30</v>
      </c>
      <c r="C1039" s="1" t="s">
        <v>247</v>
      </c>
      <c r="D1039" s="1" t="s">
        <v>1228</v>
      </c>
      <c r="E1039" s="1">
        <v>1</v>
      </c>
    </row>
    <row r="1040" spans="1:5" x14ac:dyDescent="0.25">
      <c r="A1040" s="1">
        <v>1031</v>
      </c>
      <c r="B1040" s="1" t="s">
        <v>30</v>
      </c>
      <c r="C1040" s="1" t="s">
        <v>247</v>
      </c>
      <c r="D1040" s="1" t="s">
        <v>1229</v>
      </c>
      <c r="E1040" s="1">
        <v>1</v>
      </c>
    </row>
    <row r="1041" spans="1:5" x14ac:dyDescent="0.25">
      <c r="A1041" s="1">
        <v>1032</v>
      </c>
      <c r="B1041" s="1" t="s">
        <v>30</v>
      </c>
      <c r="C1041" s="1" t="s">
        <v>247</v>
      </c>
      <c r="D1041" s="1" t="s">
        <v>1230</v>
      </c>
      <c r="E1041" s="1">
        <v>1</v>
      </c>
    </row>
    <row r="1042" spans="1:5" x14ac:dyDescent="0.25">
      <c r="A1042" s="1">
        <v>1033</v>
      </c>
      <c r="B1042" s="1" t="s">
        <v>30</v>
      </c>
      <c r="C1042" s="1" t="s">
        <v>247</v>
      </c>
      <c r="D1042" s="1" t="s">
        <v>1231</v>
      </c>
      <c r="E1042" s="1">
        <v>1</v>
      </c>
    </row>
    <row r="1043" spans="1:5" x14ac:dyDescent="0.25">
      <c r="A1043" s="1">
        <v>1034</v>
      </c>
      <c r="B1043" s="1" t="s">
        <v>30</v>
      </c>
      <c r="C1043" s="1" t="s">
        <v>247</v>
      </c>
      <c r="D1043" s="1" t="s">
        <v>1232</v>
      </c>
      <c r="E1043" s="1">
        <v>1</v>
      </c>
    </row>
    <row r="1044" spans="1:5" x14ac:dyDescent="0.25">
      <c r="A1044" s="1">
        <v>1035</v>
      </c>
      <c r="B1044" s="1" t="s">
        <v>30</v>
      </c>
      <c r="C1044" s="1" t="s">
        <v>247</v>
      </c>
      <c r="D1044" s="1" t="s">
        <v>1233</v>
      </c>
      <c r="E1044" s="1">
        <v>1</v>
      </c>
    </row>
    <row r="1045" spans="1:5" x14ac:dyDescent="0.25">
      <c r="A1045" s="1">
        <v>1036</v>
      </c>
      <c r="B1045" s="1" t="s">
        <v>30</v>
      </c>
      <c r="C1045" s="1" t="s">
        <v>253</v>
      </c>
      <c r="D1045" s="1" t="s">
        <v>1234</v>
      </c>
      <c r="E1045" s="1">
        <v>1</v>
      </c>
    </row>
    <row r="1046" spans="1:5" x14ac:dyDescent="0.25">
      <c r="A1046" s="1">
        <v>1037</v>
      </c>
      <c r="B1046" s="1" t="s">
        <v>30</v>
      </c>
      <c r="C1046" s="1" t="s">
        <v>253</v>
      </c>
      <c r="D1046" s="1" t="s">
        <v>1235</v>
      </c>
      <c r="E1046" s="1">
        <v>1</v>
      </c>
    </row>
    <row r="1047" spans="1:5" x14ac:dyDescent="0.25">
      <c r="A1047" s="1">
        <v>1038</v>
      </c>
      <c r="B1047" s="1" t="s">
        <v>30</v>
      </c>
      <c r="C1047" s="1" t="s">
        <v>253</v>
      </c>
      <c r="D1047" s="1" t="s">
        <v>1236</v>
      </c>
      <c r="E1047" s="1">
        <v>1</v>
      </c>
    </row>
    <row r="1048" spans="1:5" x14ac:dyDescent="0.25">
      <c r="A1048" s="1">
        <v>1039</v>
      </c>
      <c r="B1048" s="1" t="s">
        <v>30</v>
      </c>
      <c r="C1048" s="1" t="s">
        <v>253</v>
      </c>
      <c r="D1048" s="1" t="s">
        <v>1237</v>
      </c>
      <c r="E1048" s="1">
        <v>1</v>
      </c>
    </row>
    <row r="1049" spans="1:5" x14ac:dyDescent="0.25">
      <c r="A1049" s="1">
        <v>1040</v>
      </c>
      <c r="B1049" s="1" t="s">
        <v>30</v>
      </c>
      <c r="C1049" s="1" t="s">
        <v>253</v>
      </c>
      <c r="D1049" s="1" t="s">
        <v>1238</v>
      </c>
      <c r="E1049" s="1">
        <v>1</v>
      </c>
    </row>
    <row r="1050" spans="1:5" x14ac:dyDescent="0.25">
      <c r="A1050" s="1">
        <v>1041</v>
      </c>
      <c r="B1050" s="1" t="s">
        <v>30</v>
      </c>
      <c r="C1050" s="1" t="s">
        <v>253</v>
      </c>
      <c r="D1050" s="1" t="s">
        <v>1239</v>
      </c>
      <c r="E1050" s="1">
        <v>1</v>
      </c>
    </row>
    <row r="1051" spans="1:5" x14ac:dyDescent="0.25">
      <c r="A1051" s="1">
        <v>1042</v>
      </c>
      <c r="B1051" s="1" t="s">
        <v>30</v>
      </c>
      <c r="C1051" s="1" t="s">
        <v>253</v>
      </c>
      <c r="D1051" s="1" t="s">
        <v>1240</v>
      </c>
      <c r="E1051" s="1">
        <v>1</v>
      </c>
    </row>
    <row r="1052" spans="1:5" x14ac:dyDescent="0.25">
      <c r="A1052" s="1">
        <v>1043</v>
      </c>
      <c r="B1052" s="1" t="s">
        <v>30</v>
      </c>
      <c r="C1052" s="1" t="s">
        <v>253</v>
      </c>
      <c r="D1052" s="1" t="s">
        <v>1241</v>
      </c>
      <c r="E1052" s="1">
        <v>1</v>
      </c>
    </row>
    <row r="1053" spans="1:5" x14ac:dyDescent="0.25">
      <c r="A1053" s="1">
        <v>1044</v>
      </c>
      <c r="B1053" s="1" t="s">
        <v>30</v>
      </c>
      <c r="C1053" s="1" t="s">
        <v>253</v>
      </c>
      <c r="D1053" s="1" t="s">
        <v>1242</v>
      </c>
      <c r="E1053" s="1">
        <v>1</v>
      </c>
    </row>
    <row r="1054" spans="1:5" x14ac:dyDescent="0.25">
      <c r="A1054" s="1">
        <v>1045</v>
      </c>
      <c r="B1054" s="1" t="s">
        <v>30</v>
      </c>
      <c r="C1054" s="1" t="s">
        <v>253</v>
      </c>
      <c r="D1054" s="1" t="s">
        <v>1243</v>
      </c>
      <c r="E1054" s="1">
        <v>1</v>
      </c>
    </row>
    <row r="1055" spans="1:5" x14ac:dyDescent="0.25">
      <c r="A1055" s="1">
        <v>1046</v>
      </c>
      <c r="B1055" s="1" t="s">
        <v>30</v>
      </c>
      <c r="C1055" s="1" t="s">
        <v>253</v>
      </c>
      <c r="D1055" s="1" t="s">
        <v>1244</v>
      </c>
      <c r="E1055" s="1">
        <v>1</v>
      </c>
    </row>
    <row r="1056" spans="1:5" x14ac:dyDescent="0.25">
      <c r="A1056" s="1">
        <v>1047</v>
      </c>
      <c r="B1056" s="1" t="s">
        <v>30</v>
      </c>
      <c r="C1056" s="1" t="s">
        <v>253</v>
      </c>
      <c r="D1056" s="1" t="s">
        <v>1245</v>
      </c>
      <c r="E1056" s="1">
        <v>1</v>
      </c>
    </row>
    <row r="1057" spans="1:5" x14ac:dyDescent="0.25">
      <c r="A1057" s="1">
        <v>1048</v>
      </c>
      <c r="B1057" s="1" t="s">
        <v>30</v>
      </c>
      <c r="C1057" s="1" t="s">
        <v>253</v>
      </c>
      <c r="D1057" s="1" t="s">
        <v>1246</v>
      </c>
      <c r="E1057" s="1">
        <v>1</v>
      </c>
    </row>
    <row r="1058" spans="1:5" x14ac:dyDescent="0.25">
      <c r="A1058" s="1">
        <v>1049</v>
      </c>
      <c r="B1058" s="1" t="s">
        <v>30</v>
      </c>
      <c r="C1058" s="1" t="s">
        <v>253</v>
      </c>
      <c r="D1058" s="1" t="s">
        <v>1247</v>
      </c>
      <c r="E1058" s="1">
        <v>1</v>
      </c>
    </row>
    <row r="1059" spans="1:5" x14ac:dyDescent="0.25">
      <c r="A1059" s="1">
        <v>1050</v>
      </c>
      <c r="B1059" s="1" t="s">
        <v>30</v>
      </c>
      <c r="C1059" s="1" t="s">
        <v>253</v>
      </c>
      <c r="D1059" s="1" t="s">
        <v>1248</v>
      </c>
      <c r="E1059" s="1">
        <v>1</v>
      </c>
    </row>
    <row r="1060" spans="1:5" x14ac:dyDescent="0.25">
      <c r="A1060" s="1">
        <v>1051</v>
      </c>
      <c r="B1060" s="1" t="s">
        <v>30</v>
      </c>
      <c r="C1060" s="1" t="s">
        <v>253</v>
      </c>
      <c r="D1060" s="1" t="s">
        <v>1249</v>
      </c>
      <c r="E1060" s="1">
        <v>1</v>
      </c>
    </row>
    <row r="1061" spans="1:5" x14ac:dyDescent="0.25">
      <c r="A1061" s="1">
        <v>1052</v>
      </c>
      <c r="B1061" s="1" t="s">
        <v>30</v>
      </c>
      <c r="C1061" s="1" t="s">
        <v>253</v>
      </c>
      <c r="D1061" s="1" t="s">
        <v>1250</v>
      </c>
      <c r="E1061" s="1">
        <v>1</v>
      </c>
    </row>
    <row r="1062" spans="1:5" x14ac:dyDescent="0.25">
      <c r="A1062" s="1">
        <v>1053</v>
      </c>
      <c r="B1062" s="1" t="s">
        <v>30</v>
      </c>
      <c r="C1062" s="1" t="s">
        <v>253</v>
      </c>
      <c r="D1062" s="1" t="s">
        <v>1251</v>
      </c>
      <c r="E1062" s="1">
        <v>1</v>
      </c>
    </row>
    <row r="1063" spans="1:5" x14ac:dyDescent="0.25">
      <c r="A1063" s="1">
        <v>1054</v>
      </c>
      <c r="B1063" s="1" t="s">
        <v>30</v>
      </c>
      <c r="C1063" s="1" t="s">
        <v>253</v>
      </c>
      <c r="D1063" s="1" t="s">
        <v>1252</v>
      </c>
      <c r="E1063" s="1">
        <v>1</v>
      </c>
    </row>
    <row r="1064" spans="1:5" x14ac:dyDescent="0.25">
      <c r="A1064" s="1">
        <v>1055</v>
      </c>
      <c r="B1064" s="1" t="s">
        <v>30</v>
      </c>
      <c r="C1064" s="1" t="s">
        <v>253</v>
      </c>
      <c r="D1064" s="1" t="s">
        <v>1253</v>
      </c>
      <c r="E1064" s="1">
        <v>1</v>
      </c>
    </row>
    <row r="1065" spans="1:5" x14ac:dyDescent="0.25">
      <c r="A1065" s="1">
        <v>1056</v>
      </c>
      <c r="B1065" s="1" t="s">
        <v>30</v>
      </c>
      <c r="C1065" s="1" t="s">
        <v>253</v>
      </c>
      <c r="D1065" s="1" t="s">
        <v>1254</v>
      </c>
      <c r="E1065" s="1">
        <v>1</v>
      </c>
    </row>
    <row r="1066" spans="1:5" x14ac:dyDescent="0.25">
      <c r="A1066" s="1">
        <v>1057</v>
      </c>
      <c r="B1066" s="1" t="s">
        <v>30</v>
      </c>
      <c r="C1066" s="1" t="s">
        <v>253</v>
      </c>
      <c r="D1066" s="1" t="s">
        <v>1255</v>
      </c>
      <c r="E1066" s="1">
        <v>1</v>
      </c>
    </row>
    <row r="1067" spans="1:5" x14ac:dyDescent="0.25">
      <c r="A1067" s="1">
        <v>1058</v>
      </c>
      <c r="B1067" s="1" t="s">
        <v>30</v>
      </c>
      <c r="C1067" s="1" t="s">
        <v>253</v>
      </c>
      <c r="D1067" s="1" t="s">
        <v>1256</v>
      </c>
      <c r="E1067" s="1">
        <v>1</v>
      </c>
    </row>
    <row r="1068" spans="1:5" x14ac:dyDescent="0.25">
      <c r="A1068" s="1">
        <v>1059</v>
      </c>
      <c r="B1068" s="1" t="s">
        <v>30</v>
      </c>
      <c r="C1068" s="1" t="s">
        <v>253</v>
      </c>
      <c r="D1068" s="1" t="s">
        <v>1257</v>
      </c>
      <c r="E1068" s="1">
        <v>1</v>
      </c>
    </row>
    <row r="1069" spans="1:5" x14ac:dyDescent="0.25">
      <c r="A1069" s="1">
        <v>1060</v>
      </c>
      <c r="B1069" s="1" t="s">
        <v>30</v>
      </c>
      <c r="C1069" s="1" t="s">
        <v>253</v>
      </c>
      <c r="D1069" s="1" t="s">
        <v>1258</v>
      </c>
      <c r="E1069" s="1">
        <v>1</v>
      </c>
    </row>
    <row r="1070" spans="1:5" x14ac:dyDescent="0.25">
      <c r="A1070" s="1">
        <v>1061</v>
      </c>
      <c r="B1070" s="1" t="s">
        <v>30</v>
      </c>
      <c r="C1070" s="1" t="s">
        <v>253</v>
      </c>
      <c r="D1070" s="1" t="s">
        <v>1259</v>
      </c>
      <c r="E1070" s="1">
        <v>1</v>
      </c>
    </row>
    <row r="1071" spans="1:5" x14ac:dyDescent="0.25">
      <c r="A1071" s="1">
        <v>1062</v>
      </c>
      <c r="B1071" s="1" t="s">
        <v>30</v>
      </c>
      <c r="C1071" s="1" t="s">
        <v>253</v>
      </c>
      <c r="D1071" s="1" t="s">
        <v>1260</v>
      </c>
      <c r="E1071" s="1">
        <v>1</v>
      </c>
    </row>
    <row r="1072" spans="1:5" x14ac:dyDescent="0.25">
      <c r="A1072" s="1">
        <v>1063</v>
      </c>
      <c r="B1072" s="1" t="s">
        <v>30</v>
      </c>
      <c r="C1072" s="1" t="s">
        <v>253</v>
      </c>
      <c r="D1072" s="1" t="s">
        <v>1223</v>
      </c>
      <c r="E1072" s="1">
        <v>1</v>
      </c>
    </row>
    <row r="1073" spans="1:5" x14ac:dyDescent="0.25">
      <c r="A1073" s="1">
        <v>1064</v>
      </c>
      <c r="B1073" s="1" t="s">
        <v>30</v>
      </c>
      <c r="C1073" s="1" t="s">
        <v>253</v>
      </c>
      <c r="D1073" s="1" t="s">
        <v>1261</v>
      </c>
      <c r="E1073" s="1">
        <v>1</v>
      </c>
    </row>
    <row r="1074" spans="1:5" x14ac:dyDescent="0.25">
      <c r="A1074" s="1">
        <v>1065</v>
      </c>
      <c r="B1074" s="1" t="s">
        <v>30</v>
      </c>
      <c r="C1074" s="1" t="s">
        <v>253</v>
      </c>
      <c r="D1074" s="1" t="s">
        <v>1262</v>
      </c>
      <c r="E1074" s="1">
        <v>1</v>
      </c>
    </row>
    <row r="1075" spans="1:5" x14ac:dyDescent="0.25">
      <c r="A1075" s="1">
        <v>1066</v>
      </c>
      <c r="B1075" s="1" t="s">
        <v>30</v>
      </c>
      <c r="C1075" s="1" t="s">
        <v>253</v>
      </c>
      <c r="D1075" s="1" t="s">
        <v>1263</v>
      </c>
      <c r="E1075" s="1">
        <v>1</v>
      </c>
    </row>
    <row r="1076" spans="1:5" x14ac:dyDescent="0.25">
      <c r="A1076" s="1">
        <v>1067</v>
      </c>
      <c r="B1076" s="1" t="s">
        <v>30</v>
      </c>
      <c r="C1076" s="1" t="s">
        <v>253</v>
      </c>
      <c r="D1076" s="1" t="s">
        <v>1264</v>
      </c>
      <c r="E1076" s="1">
        <v>1</v>
      </c>
    </row>
    <row r="1077" spans="1:5" x14ac:dyDescent="0.25">
      <c r="A1077" s="1">
        <v>1068</v>
      </c>
      <c r="B1077" s="1" t="s">
        <v>30</v>
      </c>
      <c r="C1077" s="1" t="s">
        <v>253</v>
      </c>
      <c r="D1077" s="1" t="s">
        <v>1265</v>
      </c>
      <c r="E1077" s="1">
        <v>1</v>
      </c>
    </row>
    <row r="1078" spans="1:5" x14ac:dyDescent="0.25">
      <c r="A1078" s="1">
        <v>1069</v>
      </c>
      <c r="B1078" s="1" t="s">
        <v>30</v>
      </c>
      <c r="C1078" s="1" t="s">
        <v>253</v>
      </c>
      <c r="D1078" s="1" t="s">
        <v>1266</v>
      </c>
      <c r="E1078" s="1">
        <v>1</v>
      </c>
    </row>
    <row r="1079" spans="1:5" x14ac:dyDescent="0.25">
      <c r="A1079" s="1">
        <v>1070</v>
      </c>
      <c r="B1079" s="1" t="s">
        <v>30</v>
      </c>
      <c r="C1079" s="1" t="s">
        <v>253</v>
      </c>
      <c r="D1079" s="1" t="s">
        <v>1267</v>
      </c>
      <c r="E1079" s="1">
        <v>1</v>
      </c>
    </row>
    <row r="1080" spans="1:5" x14ac:dyDescent="0.25">
      <c r="A1080" s="1">
        <v>1071</v>
      </c>
      <c r="B1080" s="1" t="s">
        <v>30</v>
      </c>
      <c r="C1080" s="1" t="s">
        <v>253</v>
      </c>
      <c r="D1080" s="1" t="s">
        <v>302</v>
      </c>
      <c r="E1080" s="1">
        <v>1</v>
      </c>
    </row>
    <row r="1081" spans="1:5" x14ac:dyDescent="0.25">
      <c r="A1081" s="1">
        <v>1072</v>
      </c>
      <c r="B1081" s="1" t="s">
        <v>30</v>
      </c>
      <c r="C1081" s="1" t="s">
        <v>253</v>
      </c>
      <c r="D1081" s="1" t="s">
        <v>1268</v>
      </c>
      <c r="E1081" s="1">
        <v>1</v>
      </c>
    </row>
    <row r="1082" spans="1:5" x14ac:dyDescent="0.25">
      <c r="A1082" s="1">
        <v>1073</v>
      </c>
      <c r="B1082" s="1" t="s">
        <v>30</v>
      </c>
      <c r="C1082" s="1" t="s">
        <v>253</v>
      </c>
      <c r="D1082" s="1" t="s">
        <v>1269</v>
      </c>
      <c r="E1082" s="1">
        <v>1</v>
      </c>
    </row>
    <row r="1083" spans="1:5" x14ac:dyDescent="0.25">
      <c r="A1083" s="1">
        <v>1074</v>
      </c>
      <c r="B1083" s="1" t="s">
        <v>30</v>
      </c>
      <c r="C1083" s="1" t="s">
        <v>253</v>
      </c>
      <c r="D1083" s="1" t="s">
        <v>1270</v>
      </c>
      <c r="E1083" s="1">
        <v>1</v>
      </c>
    </row>
    <row r="1084" spans="1:5" x14ac:dyDescent="0.25">
      <c r="A1084" s="1">
        <v>1075</v>
      </c>
      <c r="B1084" s="1" t="s">
        <v>30</v>
      </c>
      <c r="C1084" s="1" t="s">
        <v>253</v>
      </c>
      <c r="D1084" s="1" t="s">
        <v>1271</v>
      </c>
      <c r="E1084" s="1">
        <v>1</v>
      </c>
    </row>
    <row r="1085" spans="1:5" x14ac:dyDescent="0.25">
      <c r="A1085" s="1">
        <v>1076</v>
      </c>
      <c r="B1085" s="1" t="s">
        <v>30</v>
      </c>
      <c r="C1085" s="1" t="s">
        <v>253</v>
      </c>
      <c r="D1085" s="1" t="s">
        <v>1272</v>
      </c>
      <c r="E1085" s="1">
        <v>1</v>
      </c>
    </row>
    <row r="1086" spans="1:5" x14ac:dyDescent="0.25">
      <c r="A1086" s="1">
        <v>1077</v>
      </c>
      <c r="B1086" s="1" t="s">
        <v>30</v>
      </c>
      <c r="C1086" s="1" t="s">
        <v>253</v>
      </c>
      <c r="D1086" s="1" t="s">
        <v>1273</v>
      </c>
      <c r="E1086" s="1">
        <v>1</v>
      </c>
    </row>
    <row r="1087" spans="1:5" x14ac:dyDescent="0.25">
      <c r="A1087" s="1">
        <v>1078</v>
      </c>
      <c r="B1087" s="1" t="s">
        <v>30</v>
      </c>
      <c r="C1087" s="1" t="s">
        <v>253</v>
      </c>
      <c r="D1087" s="1" t="s">
        <v>1274</v>
      </c>
      <c r="E1087" s="1">
        <v>1</v>
      </c>
    </row>
    <row r="1088" spans="1:5" x14ac:dyDescent="0.25">
      <c r="A1088" s="1">
        <v>1079</v>
      </c>
      <c r="B1088" s="1" t="s">
        <v>30</v>
      </c>
      <c r="C1088" s="1" t="s">
        <v>253</v>
      </c>
      <c r="D1088" s="1" t="s">
        <v>1275</v>
      </c>
      <c r="E1088" s="1">
        <v>1</v>
      </c>
    </row>
    <row r="1089" spans="1:5" x14ac:dyDescent="0.25">
      <c r="A1089" s="1">
        <v>1080</v>
      </c>
      <c r="B1089" s="1" t="s">
        <v>30</v>
      </c>
      <c r="C1089" s="1" t="s">
        <v>253</v>
      </c>
      <c r="D1089" s="1" t="s">
        <v>1276</v>
      </c>
      <c r="E1089" s="1">
        <v>1</v>
      </c>
    </row>
    <row r="1090" spans="1:5" x14ac:dyDescent="0.25">
      <c r="A1090" s="1">
        <v>1081</v>
      </c>
      <c r="B1090" s="1" t="s">
        <v>30</v>
      </c>
      <c r="C1090" s="1" t="s">
        <v>253</v>
      </c>
      <c r="D1090" s="1" t="s">
        <v>1277</v>
      </c>
      <c r="E1090" s="1">
        <v>1</v>
      </c>
    </row>
    <row r="1091" spans="1:5" x14ac:dyDescent="0.25">
      <c r="A1091" s="1">
        <v>1082</v>
      </c>
      <c r="B1091" s="1" t="s">
        <v>30</v>
      </c>
      <c r="C1091" s="1" t="s">
        <v>253</v>
      </c>
      <c r="D1091" s="1" t="s">
        <v>1278</v>
      </c>
      <c r="E1091" s="1">
        <v>1</v>
      </c>
    </row>
    <row r="1092" spans="1:5" x14ac:dyDescent="0.25">
      <c r="A1092" s="1">
        <v>1083</v>
      </c>
      <c r="B1092" s="1" t="s">
        <v>30</v>
      </c>
      <c r="C1092" s="1" t="s">
        <v>253</v>
      </c>
      <c r="D1092" s="1" t="s">
        <v>1279</v>
      </c>
      <c r="E1092" s="1">
        <v>1</v>
      </c>
    </row>
    <row r="1093" spans="1:5" x14ac:dyDescent="0.25">
      <c r="A1093" s="1">
        <v>1084</v>
      </c>
      <c r="B1093" s="1" t="s">
        <v>30</v>
      </c>
      <c r="C1093" s="1" t="s">
        <v>253</v>
      </c>
      <c r="D1093" s="1" t="s">
        <v>1280</v>
      </c>
      <c r="E1093" s="1">
        <v>1</v>
      </c>
    </row>
    <row r="1094" spans="1:5" x14ac:dyDescent="0.25">
      <c r="A1094" s="1">
        <v>1085</v>
      </c>
      <c r="B1094" s="1" t="s">
        <v>30</v>
      </c>
      <c r="C1094" s="1" t="s">
        <v>255</v>
      </c>
      <c r="D1094" s="1" t="s">
        <v>1281</v>
      </c>
      <c r="E1094" s="1">
        <v>1</v>
      </c>
    </row>
    <row r="1095" spans="1:5" x14ac:dyDescent="0.25">
      <c r="A1095" s="1">
        <v>1086</v>
      </c>
      <c r="B1095" s="1" t="s">
        <v>30</v>
      </c>
      <c r="C1095" s="1" t="s">
        <v>255</v>
      </c>
      <c r="D1095" s="1" t="s">
        <v>1282</v>
      </c>
      <c r="E1095" s="1">
        <v>1</v>
      </c>
    </row>
    <row r="1096" spans="1:5" x14ac:dyDescent="0.25">
      <c r="A1096" s="1">
        <v>1087</v>
      </c>
      <c r="B1096" s="1" t="s">
        <v>30</v>
      </c>
      <c r="C1096" s="1" t="s">
        <v>255</v>
      </c>
      <c r="D1096" s="1" t="s">
        <v>1283</v>
      </c>
      <c r="E1096" s="1">
        <v>1</v>
      </c>
    </row>
    <row r="1097" spans="1:5" x14ac:dyDescent="0.25">
      <c r="A1097" s="1">
        <v>1088</v>
      </c>
      <c r="B1097" s="1" t="s">
        <v>30</v>
      </c>
      <c r="C1097" s="1" t="s">
        <v>255</v>
      </c>
      <c r="D1097" s="1" t="s">
        <v>1284</v>
      </c>
      <c r="E1097" s="1">
        <v>1</v>
      </c>
    </row>
    <row r="1098" spans="1:5" x14ac:dyDescent="0.25">
      <c r="A1098" s="1">
        <v>1089</v>
      </c>
      <c r="B1098" s="1" t="s">
        <v>30</v>
      </c>
      <c r="C1098" s="1" t="s">
        <v>255</v>
      </c>
      <c r="D1098" s="1" t="s">
        <v>1285</v>
      </c>
      <c r="E1098" s="1">
        <v>1</v>
      </c>
    </row>
    <row r="1099" spans="1:5" x14ac:dyDescent="0.25">
      <c r="A1099" s="1">
        <v>1090</v>
      </c>
      <c r="B1099" s="1" t="s">
        <v>30</v>
      </c>
      <c r="C1099" s="1" t="s">
        <v>243</v>
      </c>
      <c r="D1099" s="1" t="s">
        <v>1286</v>
      </c>
      <c r="E1099" s="1">
        <v>1</v>
      </c>
    </row>
    <row r="1100" spans="1:5" x14ac:dyDescent="0.25">
      <c r="A1100" s="1">
        <v>1091</v>
      </c>
      <c r="B1100" s="1" t="s">
        <v>30</v>
      </c>
      <c r="C1100" s="1" t="s">
        <v>243</v>
      </c>
      <c r="D1100" s="1" t="s">
        <v>1287</v>
      </c>
      <c r="E1100" s="1">
        <v>1</v>
      </c>
    </row>
    <row r="1101" spans="1:5" x14ac:dyDescent="0.25">
      <c r="A1101" s="1">
        <v>1092</v>
      </c>
      <c r="B1101" s="1" t="s">
        <v>30</v>
      </c>
      <c r="C1101" s="1" t="s">
        <v>243</v>
      </c>
      <c r="D1101" s="1" t="s">
        <v>1288</v>
      </c>
      <c r="E1101" s="1">
        <v>1</v>
      </c>
    </row>
    <row r="1102" spans="1:5" x14ac:dyDescent="0.25">
      <c r="A1102" s="1">
        <v>1093</v>
      </c>
      <c r="B1102" s="1" t="s">
        <v>30</v>
      </c>
      <c r="C1102" s="1" t="s">
        <v>243</v>
      </c>
      <c r="D1102" s="1" t="s">
        <v>1289</v>
      </c>
      <c r="E1102" s="1">
        <v>1</v>
      </c>
    </row>
    <row r="1103" spans="1:5" x14ac:dyDescent="0.25">
      <c r="A1103" s="1">
        <v>1094</v>
      </c>
      <c r="B1103" s="1" t="s">
        <v>30</v>
      </c>
      <c r="C1103" s="1" t="s">
        <v>243</v>
      </c>
      <c r="D1103" s="1" t="s">
        <v>1290</v>
      </c>
      <c r="E1103" s="1">
        <v>1</v>
      </c>
    </row>
    <row r="1104" spans="1:5" x14ac:dyDescent="0.25">
      <c r="A1104" s="1">
        <v>1095</v>
      </c>
      <c r="B1104" s="1" t="s">
        <v>30</v>
      </c>
      <c r="C1104" s="1" t="s">
        <v>243</v>
      </c>
      <c r="D1104" s="1" t="s">
        <v>1291</v>
      </c>
      <c r="E1104" s="1">
        <v>1</v>
      </c>
    </row>
    <row r="1105" spans="1:5" x14ac:dyDescent="0.25">
      <c r="A1105" s="1">
        <v>1096</v>
      </c>
      <c r="B1105" s="1" t="s">
        <v>30</v>
      </c>
      <c r="C1105" s="1" t="s">
        <v>243</v>
      </c>
      <c r="D1105" s="1" t="s">
        <v>1292</v>
      </c>
      <c r="E1105" s="1">
        <v>1</v>
      </c>
    </row>
    <row r="1106" spans="1:5" x14ac:dyDescent="0.25">
      <c r="A1106" s="1">
        <v>1097</v>
      </c>
      <c r="B1106" s="1" t="s">
        <v>30</v>
      </c>
      <c r="C1106" s="1" t="s">
        <v>243</v>
      </c>
      <c r="D1106" s="1" t="s">
        <v>1293</v>
      </c>
      <c r="E1106" s="1">
        <v>1</v>
      </c>
    </row>
    <row r="1107" spans="1:5" x14ac:dyDescent="0.25">
      <c r="A1107" s="1">
        <v>1098</v>
      </c>
      <c r="B1107" s="1" t="s">
        <v>30</v>
      </c>
      <c r="C1107" s="1" t="s">
        <v>243</v>
      </c>
      <c r="D1107" s="1" t="s">
        <v>682</v>
      </c>
      <c r="E1107" s="1">
        <v>1</v>
      </c>
    </row>
    <row r="1108" spans="1:5" x14ac:dyDescent="0.25">
      <c r="A1108" s="1">
        <v>1099</v>
      </c>
      <c r="B1108" s="1" t="s">
        <v>30</v>
      </c>
      <c r="C1108" s="1" t="s">
        <v>243</v>
      </c>
      <c r="D1108" s="1" t="s">
        <v>1294</v>
      </c>
      <c r="E1108" s="1">
        <v>1</v>
      </c>
    </row>
    <row r="1109" spans="1:5" x14ac:dyDescent="0.25">
      <c r="A1109" s="1">
        <v>1100</v>
      </c>
      <c r="B1109" s="1" t="s">
        <v>30</v>
      </c>
      <c r="C1109" s="1" t="s">
        <v>243</v>
      </c>
      <c r="D1109" s="1" t="s">
        <v>1295</v>
      </c>
      <c r="E1109" s="1">
        <v>1</v>
      </c>
    </row>
    <row r="1110" spans="1:5" x14ac:dyDescent="0.25">
      <c r="A1110" s="1">
        <v>1101</v>
      </c>
      <c r="B1110" s="1" t="s">
        <v>30</v>
      </c>
      <c r="C1110" s="1" t="s">
        <v>243</v>
      </c>
      <c r="D1110" s="1" t="s">
        <v>1296</v>
      </c>
      <c r="E1110" s="1">
        <v>1</v>
      </c>
    </row>
    <row r="1111" spans="1:5" x14ac:dyDescent="0.25">
      <c r="A1111" s="1">
        <v>1102</v>
      </c>
      <c r="B1111" s="1" t="s">
        <v>30</v>
      </c>
      <c r="C1111" s="1" t="s">
        <v>243</v>
      </c>
      <c r="D1111" s="1" t="s">
        <v>1297</v>
      </c>
      <c r="E1111" s="1">
        <v>1</v>
      </c>
    </row>
    <row r="1112" spans="1:5" x14ac:dyDescent="0.25">
      <c r="A1112" s="1">
        <v>1103</v>
      </c>
      <c r="B1112" s="1" t="s">
        <v>30</v>
      </c>
      <c r="C1112" s="1" t="s">
        <v>243</v>
      </c>
      <c r="D1112" s="1" t="s">
        <v>1298</v>
      </c>
      <c r="E1112" s="1">
        <v>1</v>
      </c>
    </row>
    <row r="1113" spans="1:5" x14ac:dyDescent="0.25">
      <c r="A1113" s="1">
        <v>1104</v>
      </c>
      <c r="B1113" s="1" t="s">
        <v>30</v>
      </c>
      <c r="C1113" s="1" t="s">
        <v>243</v>
      </c>
      <c r="D1113" s="1" t="s">
        <v>898</v>
      </c>
      <c r="E1113" s="1">
        <v>1</v>
      </c>
    </row>
    <row r="1114" spans="1:5" x14ac:dyDescent="0.25">
      <c r="A1114" s="1">
        <v>1105</v>
      </c>
      <c r="B1114" s="1" t="s">
        <v>30</v>
      </c>
      <c r="C1114" s="1" t="s">
        <v>243</v>
      </c>
      <c r="D1114" s="1" t="s">
        <v>1299</v>
      </c>
      <c r="E1114" s="1">
        <v>1</v>
      </c>
    </row>
    <row r="1115" spans="1:5" x14ac:dyDescent="0.25">
      <c r="A1115" s="1">
        <v>1106</v>
      </c>
      <c r="B1115" s="1" t="s">
        <v>30</v>
      </c>
      <c r="C1115" s="1" t="s">
        <v>243</v>
      </c>
      <c r="D1115" s="1" t="s">
        <v>1300</v>
      </c>
      <c r="E1115" s="1">
        <v>1</v>
      </c>
    </row>
    <row r="1116" spans="1:5" x14ac:dyDescent="0.25">
      <c r="A1116" s="1">
        <v>1107</v>
      </c>
      <c r="B1116" s="1" t="s">
        <v>30</v>
      </c>
      <c r="C1116" s="1" t="s">
        <v>243</v>
      </c>
      <c r="D1116" s="1" t="s">
        <v>1301</v>
      </c>
      <c r="E1116" s="1">
        <v>1</v>
      </c>
    </row>
    <row r="1117" spans="1:5" x14ac:dyDescent="0.25">
      <c r="A1117" s="1">
        <v>1108</v>
      </c>
      <c r="B1117" s="1" t="s">
        <v>30</v>
      </c>
      <c r="C1117" s="1" t="s">
        <v>243</v>
      </c>
      <c r="D1117" s="1" t="s">
        <v>1302</v>
      </c>
      <c r="E1117" s="1">
        <v>1</v>
      </c>
    </row>
    <row r="1118" spans="1:5" x14ac:dyDescent="0.25">
      <c r="A1118" s="1">
        <v>1109</v>
      </c>
      <c r="B1118" s="1" t="s">
        <v>30</v>
      </c>
      <c r="C1118" s="1" t="s">
        <v>243</v>
      </c>
      <c r="D1118" s="1" t="s">
        <v>1303</v>
      </c>
      <c r="E1118" s="1">
        <v>1</v>
      </c>
    </row>
    <row r="1119" spans="1:5" x14ac:dyDescent="0.25">
      <c r="A1119" s="1">
        <v>1110</v>
      </c>
      <c r="B1119" s="1" t="s">
        <v>30</v>
      </c>
      <c r="C1119" s="1" t="s">
        <v>243</v>
      </c>
      <c r="D1119" s="1" t="s">
        <v>1304</v>
      </c>
      <c r="E1119" s="1">
        <v>1</v>
      </c>
    </row>
    <row r="1120" spans="1:5" x14ac:dyDescent="0.25">
      <c r="A1120" s="1">
        <v>1111</v>
      </c>
      <c r="B1120" s="1" t="s">
        <v>30</v>
      </c>
      <c r="C1120" s="1" t="s">
        <v>243</v>
      </c>
      <c r="D1120" s="1" t="s">
        <v>1305</v>
      </c>
      <c r="E1120" s="1">
        <v>1</v>
      </c>
    </row>
    <row r="1121" spans="1:5" x14ac:dyDescent="0.25">
      <c r="A1121" s="1">
        <v>1112</v>
      </c>
      <c r="B1121" s="1" t="s">
        <v>30</v>
      </c>
      <c r="C1121" s="1" t="s">
        <v>245</v>
      </c>
      <c r="D1121" s="1" t="s">
        <v>1306</v>
      </c>
      <c r="E1121" s="1">
        <v>1</v>
      </c>
    </row>
    <row r="1122" spans="1:5" x14ac:dyDescent="0.25">
      <c r="A1122" s="1">
        <v>1113</v>
      </c>
      <c r="B1122" s="1" t="s">
        <v>30</v>
      </c>
      <c r="C1122" s="1" t="s">
        <v>245</v>
      </c>
      <c r="D1122" s="1" t="s">
        <v>1307</v>
      </c>
      <c r="E1122" s="1">
        <v>1</v>
      </c>
    </row>
    <row r="1123" spans="1:5" x14ac:dyDescent="0.25">
      <c r="A1123" s="1">
        <v>1114</v>
      </c>
      <c r="B1123" s="1" t="s">
        <v>30</v>
      </c>
      <c r="C1123" s="1" t="s">
        <v>245</v>
      </c>
      <c r="D1123" s="1" t="s">
        <v>1308</v>
      </c>
      <c r="E1123" s="1">
        <v>1</v>
      </c>
    </row>
    <row r="1124" spans="1:5" x14ac:dyDescent="0.25">
      <c r="A1124" s="1">
        <v>1115</v>
      </c>
      <c r="B1124" s="1" t="s">
        <v>30</v>
      </c>
      <c r="C1124" s="1" t="s">
        <v>245</v>
      </c>
      <c r="D1124" s="1" t="s">
        <v>1309</v>
      </c>
      <c r="E1124" s="1">
        <v>1</v>
      </c>
    </row>
    <row r="1125" spans="1:5" x14ac:dyDescent="0.25">
      <c r="A1125" s="1">
        <v>1116</v>
      </c>
      <c r="B1125" s="1" t="s">
        <v>30</v>
      </c>
      <c r="C1125" s="1" t="s">
        <v>245</v>
      </c>
      <c r="D1125" s="1" t="s">
        <v>1310</v>
      </c>
      <c r="E1125" s="1">
        <v>1</v>
      </c>
    </row>
    <row r="1126" spans="1:5" x14ac:dyDescent="0.25">
      <c r="A1126" s="1">
        <v>1117</v>
      </c>
      <c r="B1126" s="1" t="s">
        <v>30</v>
      </c>
      <c r="C1126" s="1" t="s">
        <v>245</v>
      </c>
      <c r="D1126" s="1" t="s">
        <v>1311</v>
      </c>
      <c r="E1126" s="1">
        <v>1</v>
      </c>
    </row>
    <row r="1127" spans="1:5" x14ac:dyDescent="0.25">
      <c r="A1127" s="1">
        <v>1118</v>
      </c>
      <c r="B1127" s="1" t="s">
        <v>30</v>
      </c>
      <c r="C1127" s="1" t="s">
        <v>245</v>
      </c>
      <c r="D1127" s="1" t="s">
        <v>1312</v>
      </c>
      <c r="E1127" s="1">
        <v>1</v>
      </c>
    </row>
    <row r="1128" spans="1:5" x14ac:dyDescent="0.25">
      <c r="A1128" s="1">
        <v>1119</v>
      </c>
      <c r="B1128" s="1" t="s">
        <v>30</v>
      </c>
      <c r="C1128" s="1" t="s">
        <v>245</v>
      </c>
      <c r="D1128" s="1" t="s">
        <v>1313</v>
      </c>
      <c r="E1128" s="1">
        <v>1</v>
      </c>
    </row>
    <row r="1129" spans="1:5" x14ac:dyDescent="0.25">
      <c r="A1129" s="1">
        <v>1120</v>
      </c>
      <c r="B1129" s="1" t="s">
        <v>30</v>
      </c>
      <c r="C1129" s="1" t="s">
        <v>245</v>
      </c>
      <c r="D1129" s="1" t="s">
        <v>1314</v>
      </c>
      <c r="E1129" s="1">
        <v>1</v>
      </c>
    </row>
    <row r="1130" spans="1:5" x14ac:dyDescent="0.25">
      <c r="A1130" s="1">
        <v>1121</v>
      </c>
      <c r="B1130" s="1" t="s">
        <v>30</v>
      </c>
      <c r="C1130" s="1" t="s">
        <v>245</v>
      </c>
      <c r="D1130" s="1" t="s">
        <v>682</v>
      </c>
      <c r="E1130" s="1">
        <v>1</v>
      </c>
    </row>
    <row r="1131" spans="1:5" x14ac:dyDescent="0.25">
      <c r="A1131" s="1">
        <v>1122</v>
      </c>
      <c r="B1131" s="1" t="s">
        <v>30</v>
      </c>
      <c r="C1131" s="1" t="s">
        <v>245</v>
      </c>
      <c r="D1131" s="1" t="s">
        <v>1294</v>
      </c>
      <c r="E1131" s="1">
        <v>1</v>
      </c>
    </row>
    <row r="1132" spans="1:5" x14ac:dyDescent="0.25">
      <c r="A1132" s="1">
        <v>1123</v>
      </c>
      <c r="B1132" s="1" t="s">
        <v>30</v>
      </c>
      <c r="C1132" s="1" t="s">
        <v>245</v>
      </c>
      <c r="D1132" s="1" t="s">
        <v>1315</v>
      </c>
      <c r="E1132" s="1">
        <v>1</v>
      </c>
    </row>
    <row r="1133" spans="1:5" x14ac:dyDescent="0.25">
      <c r="A1133" s="1">
        <v>1124</v>
      </c>
      <c r="B1133" s="1" t="s">
        <v>30</v>
      </c>
      <c r="C1133" s="1" t="s">
        <v>245</v>
      </c>
      <c r="D1133" s="1" t="s">
        <v>1316</v>
      </c>
      <c r="E1133" s="1">
        <v>1</v>
      </c>
    </row>
    <row r="1134" spans="1:5" x14ac:dyDescent="0.25">
      <c r="A1134" s="1">
        <v>1125</v>
      </c>
      <c r="B1134" s="1" t="s">
        <v>30</v>
      </c>
      <c r="C1134" s="1" t="s">
        <v>245</v>
      </c>
      <c r="D1134" s="1" t="s">
        <v>1317</v>
      </c>
      <c r="E1134" s="1">
        <v>1</v>
      </c>
    </row>
    <row r="1135" spans="1:5" x14ac:dyDescent="0.25">
      <c r="A1135" s="1">
        <v>1126</v>
      </c>
      <c r="B1135" s="1" t="s">
        <v>30</v>
      </c>
      <c r="C1135" s="1" t="s">
        <v>245</v>
      </c>
      <c r="D1135" s="1" t="s">
        <v>1318</v>
      </c>
      <c r="E1135" s="1">
        <v>1</v>
      </c>
    </row>
    <row r="1136" spans="1:5" x14ac:dyDescent="0.25">
      <c r="A1136" s="1">
        <v>1127</v>
      </c>
      <c r="B1136" s="1" t="s">
        <v>30</v>
      </c>
      <c r="C1136" s="1" t="s">
        <v>245</v>
      </c>
      <c r="D1136" s="1" t="s">
        <v>1319</v>
      </c>
      <c r="E1136" s="1">
        <v>1</v>
      </c>
    </row>
    <row r="1137" spans="1:5" x14ac:dyDescent="0.25">
      <c r="A1137" s="1">
        <v>1128</v>
      </c>
      <c r="B1137" s="1" t="s">
        <v>30</v>
      </c>
      <c r="C1137" s="1" t="s">
        <v>245</v>
      </c>
      <c r="D1137" s="1" t="s">
        <v>1320</v>
      </c>
      <c r="E1137" s="1">
        <v>1</v>
      </c>
    </row>
    <row r="1138" spans="1:5" x14ac:dyDescent="0.25">
      <c r="A1138" s="1">
        <v>1129</v>
      </c>
      <c r="B1138" s="1" t="s">
        <v>30</v>
      </c>
      <c r="C1138" s="1" t="s">
        <v>245</v>
      </c>
      <c r="D1138" s="1" t="s">
        <v>1303</v>
      </c>
      <c r="E1138" s="1">
        <v>1</v>
      </c>
    </row>
    <row r="1139" spans="1:5" x14ac:dyDescent="0.25">
      <c r="A1139" s="1">
        <v>1130</v>
      </c>
      <c r="B1139" s="1" t="s">
        <v>30</v>
      </c>
      <c r="C1139" s="1" t="s">
        <v>245</v>
      </c>
      <c r="D1139" s="1" t="s">
        <v>1321</v>
      </c>
      <c r="E1139" s="1">
        <v>1</v>
      </c>
    </row>
    <row r="1140" spans="1:5" x14ac:dyDescent="0.25">
      <c r="A1140" s="1">
        <v>1131</v>
      </c>
      <c r="B1140" s="1" t="s">
        <v>30</v>
      </c>
      <c r="C1140" s="1" t="s">
        <v>245</v>
      </c>
      <c r="D1140" s="1" t="s">
        <v>1322</v>
      </c>
      <c r="E1140" s="1">
        <v>1</v>
      </c>
    </row>
    <row r="1141" spans="1:5" x14ac:dyDescent="0.25">
      <c r="A1141" s="1">
        <v>1132</v>
      </c>
      <c r="B1141" s="1" t="s">
        <v>30</v>
      </c>
      <c r="C1141" s="1" t="s">
        <v>251</v>
      </c>
      <c r="D1141" s="1" t="s">
        <v>1323</v>
      </c>
      <c r="E1141" s="1">
        <v>1</v>
      </c>
    </row>
    <row r="1142" spans="1:5" x14ac:dyDescent="0.25">
      <c r="A1142" s="1">
        <v>1133</v>
      </c>
      <c r="B1142" s="1" t="s">
        <v>30</v>
      </c>
      <c r="C1142" s="1" t="s">
        <v>251</v>
      </c>
      <c r="D1142" s="1" t="s">
        <v>1324</v>
      </c>
      <c r="E1142" s="1">
        <v>1</v>
      </c>
    </row>
    <row r="1143" spans="1:5" x14ac:dyDescent="0.25">
      <c r="A1143" s="1">
        <v>1134</v>
      </c>
      <c r="B1143" s="1" t="s">
        <v>30</v>
      </c>
      <c r="C1143" s="1" t="s">
        <v>251</v>
      </c>
      <c r="D1143" s="1" t="s">
        <v>1325</v>
      </c>
      <c r="E1143" s="1">
        <v>1</v>
      </c>
    </row>
    <row r="1144" spans="1:5" x14ac:dyDescent="0.25">
      <c r="A1144" s="1">
        <v>1135</v>
      </c>
      <c r="B1144" s="1" t="s">
        <v>30</v>
      </c>
      <c r="C1144" s="1" t="s">
        <v>251</v>
      </c>
      <c r="D1144" s="1" t="s">
        <v>1326</v>
      </c>
      <c r="E1144" s="1">
        <v>1</v>
      </c>
    </row>
    <row r="1145" spans="1:5" x14ac:dyDescent="0.25">
      <c r="A1145" s="1">
        <v>1136</v>
      </c>
      <c r="B1145" s="1" t="s">
        <v>30</v>
      </c>
      <c r="C1145" s="1" t="s">
        <v>251</v>
      </c>
      <c r="D1145" s="1" t="s">
        <v>1327</v>
      </c>
      <c r="E1145" s="1">
        <v>1</v>
      </c>
    </row>
    <row r="1146" spans="1:5" x14ac:dyDescent="0.25">
      <c r="A1146" s="1">
        <v>1137</v>
      </c>
      <c r="B1146" s="1" t="s">
        <v>30</v>
      </c>
      <c r="C1146" s="1" t="s">
        <v>251</v>
      </c>
      <c r="D1146" s="1" t="s">
        <v>1328</v>
      </c>
      <c r="E1146" s="1">
        <v>1</v>
      </c>
    </row>
    <row r="1147" spans="1:5" x14ac:dyDescent="0.25">
      <c r="A1147" s="1">
        <v>1138</v>
      </c>
      <c r="B1147" s="1" t="s">
        <v>30</v>
      </c>
      <c r="C1147" s="1" t="s">
        <v>251</v>
      </c>
      <c r="D1147" s="1" t="s">
        <v>1329</v>
      </c>
      <c r="E1147" s="1">
        <v>1</v>
      </c>
    </row>
    <row r="1148" spans="1:5" x14ac:dyDescent="0.25">
      <c r="A1148" s="1">
        <v>1139</v>
      </c>
      <c r="B1148" s="1" t="s">
        <v>30</v>
      </c>
      <c r="C1148" s="1" t="s">
        <v>251</v>
      </c>
      <c r="D1148" s="1" t="s">
        <v>1330</v>
      </c>
      <c r="E1148" s="1">
        <v>1</v>
      </c>
    </row>
    <row r="1149" spans="1:5" x14ac:dyDescent="0.25">
      <c r="A1149" s="1">
        <v>1140</v>
      </c>
      <c r="B1149" s="1" t="s">
        <v>30</v>
      </c>
      <c r="C1149" s="1" t="s">
        <v>251</v>
      </c>
      <c r="D1149" s="1" t="s">
        <v>1331</v>
      </c>
      <c r="E1149" s="1">
        <v>1</v>
      </c>
    </row>
    <row r="1150" spans="1:5" x14ac:dyDescent="0.25">
      <c r="A1150" s="1">
        <v>1141</v>
      </c>
      <c r="B1150" s="1" t="s">
        <v>30</v>
      </c>
      <c r="C1150" s="1" t="s">
        <v>251</v>
      </c>
      <c r="D1150" s="1" t="s">
        <v>1332</v>
      </c>
      <c r="E1150" s="1">
        <v>1</v>
      </c>
    </row>
    <row r="1151" spans="1:5" x14ac:dyDescent="0.25">
      <c r="A1151" s="1">
        <v>1142</v>
      </c>
      <c r="B1151" s="1" t="s">
        <v>30</v>
      </c>
      <c r="C1151" s="1" t="s">
        <v>251</v>
      </c>
      <c r="D1151" s="1" t="s">
        <v>1333</v>
      </c>
      <c r="E1151" s="1">
        <v>1</v>
      </c>
    </row>
    <row r="1152" spans="1:5" x14ac:dyDescent="0.25">
      <c r="A1152" s="1">
        <v>1143</v>
      </c>
      <c r="B1152" s="1" t="s">
        <v>30</v>
      </c>
      <c r="C1152" s="1" t="s">
        <v>251</v>
      </c>
      <c r="D1152" s="1" t="s">
        <v>1334</v>
      </c>
      <c r="E1152" s="1">
        <v>1</v>
      </c>
    </row>
    <row r="1153" spans="1:5" x14ac:dyDescent="0.25">
      <c r="A1153" s="1">
        <v>1144</v>
      </c>
      <c r="B1153" s="1" t="s">
        <v>30</v>
      </c>
      <c r="C1153" s="1" t="s">
        <v>251</v>
      </c>
      <c r="D1153" s="1" t="s">
        <v>1335</v>
      </c>
      <c r="E1153" s="1">
        <v>1</v>
      </c>
    </row>
    <row r="1154" spans="1:5" x14ac:dyDescent="0.25">
      <c r="A1154" s="1">
        <v>1145</v>
      </c>
      <c r="B1154" s="1" t="s">
        <v>30</v>
      </c>
      <c r="C1154" s="1" t="s">
        <v>251</v>
      </c>
      <c r="D1154" s="1" t="s">
        <v>1292</v>
      </c>
      <c r="E1154" s="1">
        <v>1</v>
      </c>
    </row>
    <row r="1155" spans="1:5" x14ac:dyDescent="0.25">
      <c r="A1155" s="1">
        <v>1146</v>
      </c>
      <c r="B1155" s="1" t="s">
        <v>30</v>
      </c>
      <c r="C1155" s="1" t="s">
        <v>251</v>
      </c>
      <c r="D1155" s="1" t="s">
        <v>1336</v>
      </c>
      <c r="E1155" s="1">
        <v>1</v>
      </c>
    </row>
    <row r="1156" spans="1:5" x14ac:dyDescent="0.25">
      <c r="A1156" s="1">
        <v>1147</v>
      </c>
      <c r="B1156" s="1" t="s">
        <v>30</v>
      </c>
      <c r="C1156" s="1" t="s">
        <v>251</v>
      </c>
      <c r="D1156" s="1" t="s">
        <v>1337</v>
      </c>
      <c r="E1156" s="1">
        <v>1</v>
      </c>
    </row>
    <row r="1157" spans="1:5" x14ac:dyDescent="0.25">
      <c r="A1157" s="1">
        <v>1148</v>
      </c>
      <c r="B1157" s="1" t="s">
        <v>30</v>
      </c>
      <c r="C1157" s="1" t="s">
        <v>251</v>
      </c>
      <c r="D1157" s="1" t="s">
        <v>1338</v>
      </c>
      <c r="E1157" s="1">
        <v>1</v>
      </c>
    </row>
    <row r="1158" spans="1:5" x14ac:dyDescent="0.25">
      <c r="A1158" s="1">
        <v>1149</v>
      </c>
      <c r="B1158" s="1" t="s">
        <v>30</v>
      </c>
      <c r="C1158" s="1" t="s">
        <v>251</v>
      </c>
      <c r="D1158" s="1" t="s">
        <v>1339</v>
      </c>
      <c r="E1158" s="1">
        <v>1</v>
      </c>
    </row>
    <row r="1159" spans="1:5" x14ac:dyDescent="0.25">
      <c r="A1159" s="1">
        <v>1150</v>
      </c>
      <c r="B1159" s="1" t="s">
        <v>30</v>
      </c>
      <c r="C1159" s="1" t="s">
        <v>251</v>
      </c>
      <c r="D1159" s="1" t="s">
        <v>1340</v>
      </c>
      <c r="E1159" s="1">
        <v>1</v>
      </c>
    </row>
    <row r="1160" spans="1:5" x14ac:dyDescent="0.25">
      <c r="A1160" s="1">
        <v>1151</v>
      </c>
      <c r="B1160" s="1" t="s">
        <v>30</v>
      </c>
      <c r="C1160" s="1" t="s">
        <v>251</v>
      </c>
      <c r="D1160" s="1" t="s">
        <v>1341</v>
      </c>
      <c r="E1160" s="1">
        <v>1</v>
      </c>
    </row>
    <row r="1161" spans="1:5" x14ac:dyDescent="0.25">
      <c r="A1161" s="1">
        <v>1152</v>
      </c>
      <c r="B1161" s="1" t="s">
        <v>30</v>
      </c>
      <c r="C1161" s="1" t="s">
        <v>251</v>
      </c>
      <c r="D1161" s="1" t="s">
        <v>1342</v>
      </c>
      <c r="E1161" s="1">
        <v>1</v>
      </c>
    </row>
    <row r="1162" spans="1:5" x14ac:dyDescent="0.25">
      <c r="A1162" s="1">
        <v>1153</v>
      </c>
      <c r="B1162" s="1" t="s">
        <v>30</v>
      </c>
      <c r="C1162" s="1" t="s">
        <v>251</v>
      </c>
      <c r="D1162" s="1" t="s">
        <v>1343</v>
      </c>
      <c r="E1162" s="1">
        <v>1</v>
      </c>
    </row>
    <row r="1163" spans="1:5" x14ac:dyDescent="0.25">
      <c r="A1163" s="1">
        <v>1154</v>
      </c>
      <c r="B1163" s="1" t="s">
        <v>30</v>
      </c>
      <c r="C1163" s="1" t="s">
        <v>251</v>
      </c>
      <c r="D1163" s="1" t="s">
        <v>1344</v>
      </c>
      <c r="E1163" s="1">
        <v>1</v>
      </c>
    </row>
    <row r="1164" spans="1:5" x14ac:dyDescent="0.25">
      <c r="A1164" s="1">
        <v>1155</v>
      </c>
      <c r="B1164" s="1" t="s">
        <v>30</v>
      </c>
      <c r="C1164" s="1" t="s">
        <v>251</v>
      </c>
      <c r="D1164" s="1" t="s">
        <v>1345</v>
      </c>
      <c r="E1164" s="1">
        <v>1</v>
      </c>
    </row>
    <row r="1165" spans="1:5" x14ac:dyDescent="0.25">
      <c r="A1165" s="1">
        <v>1156</v>
      </c>
      <c r="B1165" s="1" t="s">
        <v>30</v>
      </c>
      <c r="C1165" s="1" t="s">
        <v>251</v>
      </c>
      <c r="D1165" s="1" t="s">
        <v>1346</v>
      </c>
      <c r="E1165" s="1">
        <v>1</v>
      </c>
    </row>
    <row r="1166" spans="1:5" x14ac:dyDescent="0.25">
      <c r="A1166" s="1">
        <v>1157</v>
      </c>
      <c r="B1166" s="1" t="s">
        <v>30</v>
      </c>
      <c r="C1166" s="1" t="s">
        <v>251</v>
      </c>
      <c r="D1166" s="1" t="s">
        <v>1347</v>
      </c>
      <c r="E1166" s="1">
        <v>1</v>
      </c>
    </row>
    <row r="1167" spans="1:5" x14ac:dyDescent="0.25">
      <c r="A1167" s="1">
        <v>1158</v>
      </c>
      <c r="B1167" s="1" t="s">
        <v>30</v>
      </c>
      <c r="C1167" s="1" t="s">
        <v>251</v>
      </c>
      <c r="D1167" s="1" t="s">
        <v>1348</v>
      </c>
      <c r="E1167" s="1">
        <v>1</v>
      </c>
    </row>
    <row r="1168" spans="1:5" x14ac:dyDescent="0.25">
      <c r="A1168" s="1">
        <v>1159</v>
      </c>
      <c r="B1168" s="1" t="s">
        <v>30</v>
      </c>
      <c r="C1168" s="1" t="s">
        <v>251</v>
      </c>
      <c r="D1168" s="1" t="s">
        <v>1349</v>
      </c>
      <c r="E1168" s="1">
        <v>1</v>
      </c>
    </row>
    <row r="1169" spans="1:5" x14ac:dyDescent="0.25">
      <c r="A1169" s="1">
        <v>1160</v>
      </c>
      <c r="B1169" s="1" t="s">
        <v>30</v>
      </c>
      <c r="C1169" s="1" t="s">
        <v>251</v>
      </c>
      <c r="D1169" s="1" t="s">
        <v>1350</v>
      </c>
      <c r="E1169" s="1">
        <v>1</v>
      </c>
    </row>
    <row r="1170" spans="1:5" x14ac:dyDescent="0.25">
      <c r="A1170" s="1">
        <v>1161</v>
      </c>
      <c r="B1170" s="1" t="s">
        <v>30</v>
      </c>
      <c r="C1170" s="1" t="s">
        <v>251</v>
      </c>
      <c r="D1170" s="1" t="s">
        <v>1351</v>
      </c>
      <c r="E1170" s="1">
        <v>1</v>
      </c>
    </row>
    <row r="1171" spans="1:5" x14ac:dyDescent="0.25">
      <c r="A1171" s="1">
        <v>1162</v>
      </c>
      <c r="B1171" s="1" t="s">
        <v>30</v>
      </c>
      <c r="C1171" s="1" t="s">
        <v>251</v>
      </c>
      <c r="D1171" s="1" t="s">
        <v>1352</v>
      </c>
      <c r="E1171" s="1">
        <v>1</v>
      </c>
    </row>
    <row r="1172" spans="1:5" x14ac:dyDescent="0.25">
      <c r="A1172" s="1">
        <v>1163</v>
      </c>
      <c r="B1172" s="1" t="s">
        <v>30</v>
      </c>
      <c r="C1172" s="1" t="s">
        <v>251</v>
      </c>
      <c r="D1172" s="1" t="s">
        <v>1353</v>
      </c>
      <c r="E1172" s="1">
        <v>1</v>
      </c>
    </row>
    <row r="1173" spans="1:5" x14ac:dyDescent="0.25">
      <c r="A1173" s="1">
        <v>1164</v>
      </c>
      <c r="B1173" s="1" t="s">
        <v>30</v>
      </c>
      <c r="C1173" s="1" t="s">
        <v>251</v>
      </c>
      <c r="D1173" s="1" t="s">
        <v>1354</v>
      </c>
      <c r="E1173" s="1">
        <v>1</v>
      </c>
    </row>
    <row r="1174" spans="1:5" x14ac:dyDescent="0.25">
      <c r="A1174" s="1">
        <v>1165</v>
      </c>
      <c r="B1174" s="1" t="s">
        <v>30</v>
      </c>
      <c r="C1174" s="1" t="s">
        <v>251</v>
      </c>
      <c r="D1174" s="1" t="s">
        <v>1355</v>
      </c>
      <c r="E1174" s="1">
        <v>1</v>
      </c>
    </row>
    <row r="1175" spans="1:5" x14ac:dyDescent="0.25">
      <c r="A1175" s="1">
        <v>1166</v>
      </c>
      <c r="B1175" s="1" t="s">
        <v>30</v>
      </c>
      <c r="C1175" s="1" t="s">
        <v>251</v>
      </c>
      <c r="D1175" s="1" t="s">
        <v>38</v>
      </c>
      <c r="E1175" s="1">
        <v>1</v>
      </c>
    </row>
    <row r="1176" spans="1:5" x14ac:dyDescent="0.25">
      <c r="A1176" s="1">
        <v>1167</v>
      </c>
      <c r="B1176" s="1" t="s">
        <v>30</v>
      </c>
      <c r="C1176" s="1" t="s">
        <v>251</v>
      </c>
      <c r="D1176" s="1" t="s">
        <v>1356</v>
      </c>
      <c r="E1176" s="1">
        <v>1</v>
      </c>
    </row>
    <row r="1177" spans="1:5" x14ac:dyDescent="0.25">
      <c r="A1177" s="1">
        <v>1168</v>
      </c>
      <c r="B1177" s="1" t="s">
        <v>30</v>
      </c>
      <c r="C1177" s="1" t="s">
        <v>251</v>
      </c>
      <c r="D1177" s="1" t="s">
        <v>1357</v>
      </c>
      <c r="E1177" s="1">
        <v>1</v>
      </c>
    </row>
    <row r="1178" spans="1:5" x14ac:dyDescent="0.25">
      <c r="A1178" s="1">
        <v>1169</v>
      </c>
      <c r="B1178" s="1" t="s">
        <v>30</v>
      </c>
      <c r="C1178" s="1" t="s">
        <v>251</v>
      </c>
      <c r="D1178" s="1" t="s">
        <v>1358</v>
      </c>
      <c r="E1178" s="1">
        <v>1</v>
      </c>
    </row>
    <row r="1179" spans="1:5" x14ac:dyDescent="0.25">
      <c r="A1179" s="1">
        <v>1170</v>
      </c>
      <c r="B1179" s="1" t="s">
        <v>30</v>
      </c>
      <c r="C1179" s="1" t="s">
        <v>251</v>
      </c>
      <c r="D1179" s="1" t="s">
        <v>1359</v>
      </c>
      <c r="E1179" s="1">
        <v>1</v>
      </c>
    </row>
    <row r="1180" spans="1:5" x14ac:dyDescent="0.25">
      <c r="A1180" s="1">
        <v>1171</v>
      </c>
      <c r="B1180" s="1" t="s">
        <v>30</v>
      </c>
      <c r="C1180" s="1" t="s">
        <v>251</v>
      </c>
      <c r="D1180" s="1" t="s">
        <v>1272</v>
      </c>
      <c r="E1180" s="1">
        <v>1</v>
      </c>
    </row>
    <row r="1181" spans="1:5" x14ac:dyDescent="0.25">
      <c r="A1181" s="1">
        <v>1172</v>
      </c>
      <c r="B1181" s="1" t="s">
        <v>30</v>
      </c>
      <c r="C1181" s="1" t="s">
        <v>251</v>
      </c>
      <c r="D1181" s="1" t="s">
        <v>1360</v>
      </c>
      <c r="E1181" s="1">
        <v>1</v>
      </c>
    </row>
    <row r="1182" spans="1:5" x14ac:dyDescent="0.25">
      <c r="A1182" s="1">
        <v>1173</v>
      </c>
      <c r="B1182" s="1" t="s">
        <v>30</v>
      </c>
      <c r="C1182" s="1" t="s">
        <v>251</v>
      </c>
      <c r="D1182" s="1" t="s">
        <v>1361</v>
      </c>
      <c r="E1182" s="1">
        <v>1</v>
      </c>
    </row>
    <row r="1183" spans="1:5" x14ac:dyDescent="0.25">
      <c r="A1183" s="1">
        <v>1174</v>
      </c>
      <c r="B1183" s="1" t="s">
        <v>30</v>
      </c>
      <c r="C1183" s="1" t="s">
        <v>251</v>
      </c>
      <c r="D1183" s="1" t="s">
        <v>1362</v>
      </c>
      <c r="E1183" s="1">
        <v>1</v>
      </c>
    </row>
    <row r="1184" spans="1:5" x14ac:dyDescent="0.25">
      <c r="A1184" s="1">
        <v>1175</v>
      </c>
      <c r="B1184" s="1" t="s">
        <v>30</v>
      </c>
      <c r="C1184" s="1" t="s">
        <v>251</v>
      </c>
      <c r="D1184" s="1" t="s">
        <v>1363</v>
      </c>
      <c r="E1184" s="1">
        <v>1</v>
      </c>
    </row>
    <row r="1185" spans="1:5" x14ac:dyDescent="0.25">
      <c r="A1185" s="1">
        <v>1176</v>
      </c>
      <c r="B1185" s="1" t="s">
        <v>30</v>
      </c>
      <c r="C1185" s="1" t="s">
        <v>251</v>
      </c>
      <c r="D1185" s="1" t="s">
        <v>1364</v>
      </c>
      <c r="E1185" s="1">
        <v>1</v>
      </c>
    </row>
    <row r="1186" spans="1:5" x14ac:dyDescent="0.25">
      <c r="A1186" s="1">
        <v>1177</v>
      </c>
      <c r="B1186" s="1" t="s">
        <v>30</v>
      </c>
      <c r="C1186" s="1" t="s">
        <v>237</v>
      </c>
      <c r="D1186" s="1" t="s">
        <v>1365</v>
      </c>
      <c r="E1186" s="1">
        <v>1</v>
      </c>
    </row>
    <row r="1187" spans="1:5" x14ac:dyDescent="0.25">
      <c r="A1187" s="1">
        <v>1178</v>
      </c>
      <c r="B1187" s="1" t="s">
        <v>30</v>
      </c>
      <c r="C1187" s="1" t="s">
        <v>237</v>
      </c>
      <c r="D1187" s="1" t="s">
        <v>1366</v>
      </c>
      <c r="E1187" s="1">
        <v>1</v>
      </c>
    </row>
    <row r="1188" spans="1:5" x14ac:dyDescent="0.25">
      <c r="A1188" s="1">
        <v>1179</v>
      </c>
      <c r="B1188" s="1" t="s">
        <v>30</v>
      </c>
      <c r="C1188" s="1" t="s">
        <v>237</v>
      </c>
      <c r="D1188" s="1" t="s">
        <v>1367</v>
      </c>
      <c r="E1188" s="1">
        <v>1</v>
      </c>
    </row>
    <row r="1189" spans="1:5" x14ac:dyDescent="0.25">
      <c r="A1189" s="1">
        <v>1180</v>
      </c>
      <c r="B1189" s="1" t="s">
        <v>30</v>
      </c>
      <c r="C1189" s="1" t="s">
        <v>237</v>
      </c>
      <c r="D1189" s="1" t="s">
        <v>1368</v>
      </c>
      <c r="E1189" s="1">
        <v>1</v>
      </c>
    </row>
    <row r="1190" spans="1:5" x14ac:dyDescent="0.25">
      <c r="A1190" s="1">
        <v>1181</v>
      </c>
      <c r="B1190" s="1" t="s">
        <v>30</v>
      </c>
      <c r="C1190" s="1" t="s">
        <v>237</v>
      </c>
      <c r="D1190" s="1" t="s">
        <v>1369</v>
      </c>
      <c r="E1190" s="1">
        <v>1</v>
      </c>
    </row>
    <row r="1191" spans="1:5" x14ac:dyDescent="0.25">
      <c r="A1191" s="1">
        <v>1182</v>
      </c>
      <c r="B1191" s="1" t="s">
        <v>30</v>
      </c>
      <c r="C1191" s="1" t="s">
        <v>237</v>
      </c>
      <c r="D1191" s="1" t="s">
        <v>1370</v>
      </c>
      <c r="E1191" s="1">
        <v>1</v>
      </c>
    </row>
    <row r="1192" spans="1:5" x14ac:dyDescent="0.25">
      <c r="A1192" s="1">
        <v>1183</v>
      </c>
      <c r="B1192" s="1" t="s">
        <v>30</v>
      </c>
      <c r="C1192" s="1" t="s">
        <v>237</v>
      </c>
      <c r="D1192" s="1" t="s">
        <v>1371</v>
      </c>
      <c r="E1192" s="1">
        <v>1</v>
      </c>
    </row>
    <row r="1193" spans="1:5" x14ac:dyDescent="0.25">
      <c r="A1193" s="1">
        <v>1184</v>
      </c>
      <c r="B1193" s="1" t="s">
        <v>30</v>
      </c>
      <c r="C1193" s="1" t="s">
        <v>237</v>
      </c>
      <c r="D1193" s="1" t="s">
        <v>1372</v>
      </c>
      <c r="E1193" s="1">
        <v>1</v>
      </c>
    </row>
    <row r="1194" spans="1:5" x14ac:dyDescent="0.25">
      <c r="A1194" s="1">
        <v>1185</v>
      </c>
      <c r="B1194" s="1" t="s">
        <v>30</v>
      </c>
      <c r="C1194" s="1" t="s">
        <v>237</v>
      </c>
      <c r="D1194" s="1" t="s">
        <v>1373</v>
      </c>
      <c r="E1194" s="1">
        <v>1</v>
      </c>
    </row>
    <row r="1195" spans="1:5" x14ac:dyDescent="0.25">
      <c r="A1195" s="1">
        <v>1186</v>
      </c>
      <c r="B1195" s="1" t="s">
        <v>30</v>
      </c>
      <c r="C1195" s="1" t="s">
        <v>237</v>
      </c>
      <c r="D1195" s="1" t="s">
        <v>1374</v>
      </c>
      <c r="E1195" s="1">
        <v>1</v>
      </c>
    </row>
    <row r="1196" spans="1:5" x14ac:dyDescent="0.25">
      <c r="A1196" s="1">
        <v>1187</v>
      </c>
      <c r="B1196" s="1" t="s">
        <v>30</v>
      </c>
      <c r="C1196" s="1" t="s">
        <v>237</v>
      </c>
      <c r="D1196" s="1" t="s">
        <v>1375</v>
      </c>
      <c r="E1196" s="1">
        <v>1</v>
      </c>
    </row>
    <row r="1197" spans="1:5" x14ac:dyDescent="0.25">
      <c r="A1197" s="1">
        <v>1188</v>
      </c>
      <c r="B1197" s="1" t="s">
        <v>30</v>
      </c>
      <c r="C1197" s="1" t="s">
        <v>237</v>
      </c>
      <c r="D1197" s="1" t="s">
        <v>1376</v>
      </c>
      <c r="E1197" s="1">
        <v>1</v>
      </c>
    </row>
    <row r="1198" spans="1:5" x14ac:dyDescent="0.25">
      <c r="A1198" s="1">
        <v>1189</v>
      </c>
      <c r="B1198" s="1" t="s">
        <v>30</v>
      </c>
      <c r="C1198" s="1" t="s">
        <v>249</v>
      </c>
      <c r="D1198" s="1" t="s">
        <v>319</v>
      </c>
      <c r="E1198" s="1">
        <v>1</v>
      </c>
    </row>
    <row r="1199" spans="1:5" x14ac:dyDescent="0.25">
      <c r="A1199" s="1">
        <v>1190</v>
      </c>
      <c r="B1199" s="1" t="s">
        <v>30</v>
      </c>
      <c r="C1199" s="1" t="s">
        <v>249</v>
      </c>
      <c r="D1199" s="1" t="s">
        <v>1377</v>
      </c>
      <c r="E1199" s="1">
        <v>1</v>
      </c>
    </row>
    <row r="1200" spans="1:5" x14ac:dyDescent="0.25">
      <c r="A1200" s="1">
        <v>1191</v>
      </c>
      <c r="B1200" s="1" t="s">
        <v>30</v>
      </c>
      <c r="C1200" s="1" t="s">
        <v>249</v>
      </c>
      <c r="D1200" s="1" t="s">
        <v>1378</v>
      </c>
      <c r="E1200" s="1">
        <v>1</v>
      </c>
    </row>
    <row r="1201" spans="1:5" x14ac:dyDescent="0.25">
      <c r="A1201" s="1">
        <v>1192</v>
      </c>
      <c r="B1201" s="1" t="s">
        <v>30</v>
      </c>
      <c r="C1201" s="1" t="s">
        <v>249</v>
      </c>
      <c r="D1201" s="1" t="s">
        <v>1379</v>
      </c>
      <c r="E1201" s="1">
        <v>1</v>
      </c>
    </row>
    <row r="1202" spans="1:5" x14ac:dyDescent="0.25">
      <c r="A1202" s="1">
        <v>1193</v>
      </c>
      <c r="B1202" s="1" t="s">
        <v>30</v>
      </c>
      <c r="C1202" s="1" t="s">
        <v>235</v>
      </c>
      <c r="D1202" s="1" t="s">
        <v>1380</v>
      </c>
      <c r="E1202" s="1">
        <v>1</v>
      </c>
    </row>
    <row r="1203" spans="1:5" x14ac:dyDescent="0.25">
      <c r="A1203" s="1">
        <v>1194</v>
      </c>
      <c r="B1203" s="1" t="s">
        <v>30</v>
      </c>
      <c r="C1203" s="1" t="s">
        <v>235</v>
      </c>
      <c r="D1203" s="1" t="s">
        <v>1381</v>
      </c>
      <c r="E1203" s="1">
        <v>1</v>
      </c>
    </row>
    <row r="1204" spans="1:5" x14ac:dyDescent="0.25">
      <c r="A1204" s="1">
        <v>1195</v>
      </c>
      <c r="B1204" s="1" t="s">
        <v>30</v>
      </c>
      <c r="C1204" s="1" t="s">
        <v>235</v>
      </c>
      <c r="D1204" s="1" t="s">
        <v>1382</v>
      </c>
      <c r="E1204" s="1">
        <v>1</v>
      </c>
    </row>
    <row r="1205" spans="1:5" x14ac:dyDescent="0.25">
      <c r="A1205" s="1">
        <v>1196</v>
      </c>
      <c r="B1205" s="1" t="s">
        <v>30</v>
      </c>
      <c r="C1205" s="1" t="s">
        <v>235</v>
      </c>
      <c r="D1205" s="1" t="s">
        <v>1383</v>
      </c>
      <c r="E1205" s="1">
        <v>1</v>
      </c>
    </row>
    <row r="1206" spans="1:5" x14ac:dyDescent="0.25">
      <c r="A1206" s="1">
        <v>1197</v>
      </c>
      <c r="B1206" s="1" t="s">
        <v>30</v>
      </c>
      <c r="C1206" s="1" t="s">
        <v>235</v>
      </c>
      <c r="D1206" s="1" t="s">
        <v>1156</v>
      </c>
      <c r="E1206" s="1">
        <v>1</v>
      </c>
    </row>
    <row r="1207" spans="1:5" x14ac:dyDescent="0.25">
      <c r="A1207" s="1">
        <v>1198</v>
      </c>
      <c r="B1207" s="1" t="s">
        <v>30</v>
      </c>
      <c r="C1207" s="1" t="s">
        <v>235</v>
      </c>
      <c r="D1207" s="1" t="s">
        <v>1384</v>
      </c>
      <c r="E1207" s="1">
        <v>1</v>
      </c>
    </row>
    <row r="1208" spans="1:5" x14ac:dyDescent="0.25">
      <c r="A1208" s="1">
        <v>1199</v>
      </c>
      <c r="B1208" s="1" t="s">
        <v>30</v>
      </c>
      <c r="C1208" s="1" t="s">
        <v>235</v>
      </c>
      <c r="D1208" s="1" t="s">
        <v>1385</v>
      </c>
      <c r="E1208" s="1">
        <v>1</v>
      </c>
    </row>
    <row r="1209" spans="1:5" x14ac:dyDescent="0.25">
      <c r="A1209" s="1">
        <v>1200</v>
      </c>
      <c r="B1209" s="1" t="s">
        <v>30</v>
      </c>
      <c r="C1209" s="1" t="s">
        <v>235</v>
      </c>
      <c r="D1209" s="1" t="s">
        <v>1386</v>
      </c>
      <c r="E1209" s="1">
        <v>1</v>
      </c>
    </row>
    <row r="1210" spans="1:5" x14ac:dyDescent="0.25">
      <c r="A1210" s="1">
        <v>1201</v>
      </c>
      <c r="B1210" s="1" t="s">
        <v>30</v>
      </c>
      <c r="C1210" s="1" t="s">
        <v>235</v>
      </c>
      <c r="D1210" s="1" t="s">
        <v>1387</v>
      </c>
      <c r="E1210" s="1">
        <v>1</v>
      </c>
    </row>
    <row r="1211" spans="1:5" x14ac:dyDescent="0.25">
      <c r="A1211" s="1">
        <v>1202</v>
      </c>
      <c r="B1211" s="1" t="s">
        <v>30</v>
      </c>
      <c r="C1211" s="1" t="s">
        <v>235</v>
      </c>
      <c r="D1211" s="1" t="s">
        <v>1388</v>
      </c>
      <c r="E1211" s="1">
        <v>1</v>
      </c>
    </row>
    <row r="1212" spans="1:5" x14ac:dyDescent="0.25">
      <c r="A1212" s="1">
        <v>1203</v>
      </c>
      <c r="B1212" s="1" t="s">
        <v>30</v>
      </c>
      <c r="C1212" s="1" t="s">
        <v>235</v>
      </c>
      <c r="D1212" s="1" t="s">
        <v>1389</v>
      </c>
      <c r="E1212" s="1">
        <v>1</v>
      </c>
    </row>
    <row r="1213" spans="1:5" x14ac:dyDescent="0.25">
      <c r="A1213" s="1">
        <v>1204</v>
      </c>
      <c r="B1213" s="1" t="s">
        <v>30</v>
      </c>
      <c r="C1213" s="1" t="s">
        <v>235</v>
      </c>
      <c r="D1213" s="1" t="s">
        <v>1169</v>
      </c>
      <c r="E1213" s="1">
        <v>1</v>
      </c>
    </row>
    <row r="1214" spans="1:5" x14ac:dyDescent="0.25">
      <c r="A1214" s="1">
        <v>1205</v>
      </c>
      <c r="B1214" s="1" t="s">
        <v>30</v>
      </c>
      <c r="C1214" s="1" t="s">
        <v>235</v>
      </c>
      <c r="D1214" s="1" t="s">
        <v>1173</v>
      </c>
      <c r="E1214" s="1">
        <v>1</v>
      </c>
    </row>
    <row r="1215" spans="1:5" x14ac:dyDescent="0.25">
      <c r="A1215" s="1">
        <v>1206</v>
      </c>
      <c r="B1215" s="1" t="s">
        <v>30</v>
      </c>
      <c r="C1215" s="1" t="s">
        <v>235</v>
      </c>
      <c r="D1215" s="1" t="s">
        <v>1390</v>
      </c>
      <c r="E1215" s="1">
        <v>1</v>
      </c>
    </row>
    <row r="1216" spans="1:5" x14ac:dyDescent="0.25">
      <c r="A1216" s="1">
        <v>1207</v>
      </c>
      <c r="B1216" s="1" t="s">
        <v>30</v>
      </c>
      <c r="C1216" s="1" t="s">
        <v>235</v>
      </c>
      <c r="D1216" s="1" t="s">
        <v>1178</v>
      </c>
      <c r="E1216" s="1">
        <v>1</v>
      </c>
    </row>
    <row r="1217" spans="1:5" x14ac:dyDescent="0.25">
      <c r="A1217" s="1">
        <v>1208</v>
      </c>
      <c r="B1217" s="1" t="s">
        <v>30</v>
      </c>
      <c r="C1217" s="1" t="s">
        <v>235</v>
      </c>
      <c r="D1217" s="1" t="s">
        <v>1187</v>
      </c>
      <c r="E1217" s="1">
        <v>0</v>
      </c>
    </row>
    <row r="1218" spans="1:5" x14ac:dyDescent="0.25">
      <c r="A1218" s="1" t="s">
        <v>79</v>
      </c>
      <c r="B1218" s="1" t="s">
        <v>18</v>
      </c>
      <c r="C1218" s="1" t="s">
        <v>9</v>
      </c>
      <c r="D1218" s="1" t="s">
        <v>10</v>
      </c>
      <c r="E1218" s="1" t="s">
        <v>80</v>
      </c>
    </row>
    <row r="1219" spans="1:5" x14ac:dyDescent="0.25">
      <c r="A1219" s="1">
        <v>1209</v>
      </c>
      <c r="B1219" s="1" t="s">
        <v>29</v>
      </c>
      <c r="C1219" s="1" t="s">
        <v>29</v>
      </c>
      <c r="D1219" s="1" t="s">
        <v>1391</v>
      </c>
      <c r="E1219" s="1">
        <v>1</v>
      </c>
    </row>
    <row r="1220" spans="1:5" x14ac:dyDescent="0.25">
      <c r="A1220" s="1">
        <v>1210</v>
      </c>
      <c r="B1220" s="1" t="s">
        <v>29</v>
      </c>
      <c r="C1220" s="1" t="s">
        <v>29</v>
      </c>
      <c r="D1220" s="1" t="s">
        <v>1392</v>
      </c>
      <c r="E1220" s="1">
        <v>1</v>
      </c>
    </row>
    <row r="1221" spans="1:5" x14ac:dyDescent="0.25">
      <c r="A1221" s="1">
        <v>1211</v>
      </c>
      <c r="B1221" s="1" t="s">
        <v>29</v>
      </c>
      <c r="C1221" s="1" t="s">
        <v>29</v>
      </c>
      <c r="D1221" s="1" t="s">
        <v>1393</v>
      </c>
      <c r="E1221" s="1">
        <v>1</v>
      </c>
    </row>
    <row r="1222" spans="1:5" x14ac:dyDescent="0.25">
      <c r="A1222" s="1">
        <v>1212</v>
      </c>
      <c r="B1222" s="1" t="s">
        <v>29</v>
      </c>
      <c r="C1222" s="1" t="s">
        <v>29</v>
      </c>
      <c r="D1222" s="1" t="s">
        <v>1394</v>
      </c>
      <c r="E1222" s="1">
        <v>1</v>
      </c>
    </row>
    <row r="1223" spans="1:5" x14ac:dyDescent="0.25">
      <c r="A1223" s="1">
        <v>1213</v>
      </c>
      <c r="B1223" s="1" t="s">
        <v>29</v>
      </c>
      <c r="C1223" s="1" t="s">
        <v>29</v>
      </c>
      <c r="D1223" s="1" t="s">
        <v>1395</v>
      </c>
      <c r="E1223" s="1">
        <v>1</v>
      </c>
    </row>
    <row r="1224" spans="1:5" x14ac:dyDescent="0.25">
      <c r="A1224" s="1">
        <v>1214</v>
      </c>
      <c r="B1224" s="1" t="s">
        <v>29</v>
      </c>
      <c r="C1224" s="1" t="s">
        <v>29</v>
      </c>
      <c r="D1224" s="1" t="s">
        <v>327</v>
      </c>
      <c r="E1224" s="1">
        <v>1</v>
      </c>
    </row>
    <row r="1225" spans="1:5" x14ac:dyDescent="0.25">
      <c r="A1225" s="1">
        <v>1215</v>
      </c>
      <c r="B1225" s="1" t="s">
        <v>29</v>
      </c>
      <c r="C1225" s="1" t="s">
        <v>29</v>
      </c>
      <c r="D1225" s="1" t="s">
        <v>1396</v>
      </c>
      <c r="E1225" s="1">
        <v>1</v>
      </c>
    </row>
    <row r="1226" spans="1:5" x14ac:dyDescent="0.25">
      <c r="A1226" s="1">
        <v>1216</v>
      </c>
      <c r="B1226" s="1" t="s">
        <v>29</v>
      </c>
      <c r="C1226" s="1" t="s">
        <v>29</v>
      </c>
      <c r="D1226" s="1" t="s">
        <v>1397</v>
      </c>
      <c r="E1226" s="1">
        <v>1</v>
      </c>
    </row>
    <row r="1227" spans="1:5" x14ac:dyDescent="0.25">
      <c r="A1227" s="1">
        <v>1217</v>
      </c>
      <c r="B1227" s="1" t="s">
        <v>29</v>
      </c>
      <c r="C1227" s="1" t="s">
        <v>29</v>
      </c>
      <c r="D1227" s="1" t="s">
        <v>876</v>
      </c>
      <c r="E1227" s="1">
        <v>1</v>
      </c>
    </row>
    <row r="1228" spans="1:5" x14ac:dyDescent="0.25">
      <c r="A1228" s="1">
        <v>1218</v>
      </c>
      <c r="B1228" s="1" t="s">
        <v>29</v>
      </c>
      <c r="C1228" s="1" t="s">
        <v>29</v>
      </c>
      <c r="D1228" s="1" t="s">
        <v>1398</v>
      </c>
      <c r="E1228" s="1">
        <v>1</v>
      </c>
    </row>
    <row r="1229" spans="1:5" x14ac:dyDescent="0.25">
      <c r="A1229" s="1">
        <v>1219</v>
      </c>
      <c r="B1229" s="1" t="s">
        <v>29</v>
      </c>
      <c r="C1229" s="1" t="s">
        <v>29</v>
      </c>
      <c r="D1229" s="1" t="s">
        <v>1399</v>
      </c>
      <c r="E1229" s="1">
        <v>1</v>
      </c>
    </row>
    <row r="1230" spans="1:5" x14ac:dyDescent="0.25">
      <c r="A1230" s="1">
        <v>1220</v>
      </c>
      <c r="B1230" s="1" t="s">
        <v>29</v>
      </c>
      <c r="C1230" s="1" t="s">
        <v>29</v>
      </c>
      <c r="D1230" s="1" t="s">
        <v>1400</v>
      </c>
      <c r="E1230" s="1">
        <v>1</v>
      </c>
    </row>
    <row r="1231" spans="1:5" x14ac:dyDescent="0.25">
      <c r="A1231" s="1">
        <v>1221</v>
      </c>
      <c r="B1231" s="1" t="s">
        <v>29</v>
      </c>
      <c r="C1231" s="1" t="s">
        <v>29</v>
      </c>
      <c r="D1231" s="1" t="s">
        <v>1401</v>
      </c>
      <c r="E1231" s="1">
        <v>1</v>
      </c>
    </row>
    <row r="1232" spans="1:5" x14ac:dyDescent="0.25">
      <c r="A1232" s="1">
        <v>1222</v>
      </c>
      <c r="B1232" s="1" t="s">
        <v>29</v>
      </c>
      <c r="C1232" s="1" t="s">
        <v>29</v>
      </c>
      <c r="D1232" s="1" t="s">
        <v>1402</v>
      </c>
      <c r="E1232" s="1">
        <v>1</v>
      </c>
    </row>
    <row r="1233" spans="1:5" x14ac:dyDescent="0.25">
      <c r="A1233" s="1">
        <v>1223</v>
      </c>
      <c r="B1233" s="1" t="s">
        <v>29</v>
      </c>
      <c r="C1233" s="1" t="s">
        <v>29</v>
      </c>
      <c r="D1233" s="1" t="s">
        <v>1403</v>
      </c>
      <c r="E1233" s="1">
        <v>1</v>
      </c>
    </row>
    <row r="1234" spans="1:5" x14ac:dyDescent="0.25">
      <c r="A1234" s="1">
        <v>1224</v>
      </c>
      <c r="B1234" s="1" t="s">
        <v>29</v>
      </c>
      <c r="C1234" s="1" t="s">
        <v>29</v>
      </c>
      <c r="D1234" s="1" t="s">
        <v>1404</v>
      </c>
      <c r="E1234" s="1">
        <v>1</v>
      </c>
    </row>
    <row r="1235" spans="1:5" x14ac:dyDescent="0.25">
      <c r="A1235" s="1">
        <v>1225</v>
      </c>
      <c r="B1235" s="1" t="s">
        <v>29</v>
      </c>
      <c r="C1235" s="1" t="s">
        <v>29</v>
      </c>
      <c r="D1235" s="1" t="s">
        <v>1405</v>
      </c>
      <c r="E1235" s="1">
        <v>1</v>
      </c>
    </row>
    <row r="1236" spans="1:5" x14ac:dyDescent="0.25">
      <c r="A1236" s="1">
        <v>1226</v>
      </c>
      <c r="B1236" s="1" t="s">
        <v>29</v>
      </c>
      <c r="C1236" s="1" t="s">
        <v>29</v>
      </c>
      <c r="D1236" s="1" t="s">
        <v>1406</v>
      </c>
      <c r="E1236" s="1">
        <v>1</v>
      </c>
    </row>
    <row r="1237" spans="1:5" x14ac:dyDescent="0.25">
      <c r="A1237" s="1">
        <v>1227</v>
      </c>
      <c r="B1237" s="1" t="s">
        <v>29</v>
      </c>
      <c r="C1237" s="1" t="s">
        <v>29</v>
      </c>
      <c r="D1237" s="1" t="s">
        <v>1407</v>
      </c>
      <c r="E1237" s="1">
        <v>1</v>
      </c>
    </row>
    <row r="1238" spans="1:5" x14ac:dyDescent="0.25">
      <c r="A1238" s="1">
        <v>1228</v>
      </c>
      <c r="B1238" s="1" t="s">
        <v>29</v>
      </c>
      <c r="C1238" s="1" t="s">
        <v>29</v>
      </c>
      <c r="D1238" s="1" t="s">
        <v>1408</v>
      </c>
      <c r="E1238" s="1">
        <v>1</v>
      </c>
    </row>
    <row r="1239" spans="1:5" x14ac:dyDescent="0.25">
      <c r="A1239" s="1">
        <v>1229</v>
      </c>
      <c r="B1239" s="1" t="s">
        <v>29</v>
      </c>
      <c r="C1239" s="1" t="s">
        <v>29</v>
      </c>
      <c r="D1239" s="1" t="s">
        <v>1409</v>
      </c>
      <c r="E1239" s="1">
        <v>1</v>
      </c>
    </row>
    <row r="1240" spans="1:5" x14ac:dyDescent="0.25">
      <c r="A1240" s="1">
        <v>1230</v>
      </c>
      <c r="B1240" s="1" t="s">
        <v>29</v>
      </c>
      <c r="C1240" s="1" t="s">
        <v>29</v>
      </c>
      <c r="D1240" s="1" t="s">
        <v>1410</v>
      </c>
      <c r="E1240" s="1">
        <v>1</v>
      </c>
    </row>
    <row r="1241" spans="1:5" x14ac:dyDescent="0.25">
      <c r="A1241" s="1">
        <v>1231</v>
      </c>
      <c r="B1241" s="1" t="s">
        <v>29</v>
      </c>
      <c r="C1241" s="1" t="s">
        <v>29</v>
      </c>
      <c r="D1241" s="1" t="s">
        <v>1411</v>
      </c>
      <c r="E1241" s="1">
        <v>1</v>
      </c>
    </row>
    <row r="1242" spans="1:5" x14ac:dyDescent="0.25">
      <c r="A1242" s="1">
        <v>1232</v>
      </c>
      <c r="B1242" s="1" t="s">
        <v>29</v>
      </c>
      <c r="C1242" s="1" t="s">
        <v>29</v>
      </c>
      <c r="D1242" s="1" t="s">
        <v>1412</v>
      </c>
      <c r="E1242" s="1">
        <v>1</v>
      </c>
    </row>
    <row r="1243" spans="1:5" x14ac:dyDescent="0.25">
      <c r="A1243" s="1">
        <v>1233</v>
      </c>
      <c r="B1243" s="1" t="s">
        <v>29</v>
      </c>
      <c r="C1243" s="1" t="s">
        <v>29</v>
      </c>
      <c r="D1243" s="1" t="s">
        <v>1413</v>
      </c>
      <c r="E1243" s="1">
        <v>1</v>
      </c>
    </row>
    <row r="1244" spans="1:5" x14ac:dyDescent="0.25">
      <c r="A1244" s="1">
        <v>1234</v>
      </c>
      <c r="B1244" s="1" t="s">
        <v>29</v>
      </c>
      <c r="C1244" s="1" t="s">
        <v>29</v>
      </c>
      <c r="D1244" s="1" t="s">
        <v>1414</v>
      </c>
      <c r="E1244" s="1">
        <v>1</v>
      </c>
    </row>
    <row r="1245" spans="1:5" x14ac:dyDescent="0.25">
      <c r="A1245" s="1">
        <v>1235</v>
      </c>
      <c r="B1245" s="1" t="s">
        <v>29</v>
      </c>
      <c r="C1245" s="1" t="s">
        <v>29</v>
      </c>
      <c r="D1245" s="1" t="s">
        <v>1415</v>
      </c>
      <c r="E1245" s="1">
        <v>1</v>
      </c>
    </row>
    <row r="1246" spans="1:5" x14ac:dyDescent="0.25">
      <c r="A1246" s="1">
        <v>1236</v>
      </c>
      <c r="B1246" s="1" t="s">
        <v>29</v>
      </c>
      <c r="C1246" s="1" t="s">
        <v>29</v>
      </c>
      <c r="D1246" s="1" t="s">
        <v>1416</v>
      </c>
      <c r="E1246" s="1">
        <v>1</v>
      </c>
    </row>
    <row r="1247" spans="1:5" x14ac:dyDescent="0.25">
      <c r="A1247" s="1">
        <v>1237</v>
      </c>
      <c r="B1247" s="1" t="s">
        <v>29</v>
      </c>
      <c r="C1247" s="1" t="s">
        <v>29</v>
      </c>
      <c r="D1247" s="1" t="s">
        <v>1417</v>
      </c>
      <c r="E1247" s="1">
        <v>1</v>
      </c>
    </row>
    <row r="1248" spans="1:5" x14ac:dyDescent="0.25">
      <c r="A1248" s="1">
        <v>1238</v>
      </c>
      <c r="B1248" s="1" t="s">
        <v>29</v>
      </c>
      <c r="C1248" s="1" t="s">
        <v>29</v>
      </c>
      <c r="D1248" s="1" t="s">
        <v>1418</v>
      </c>
      <c r="E1248" s="1">
        <v>1</v>
      </c>
    </row>
    <row r="1249" spans="1:5" x14ac:dyDescent="0.25">
      <c r="A1249" s="1">
        <v>1239</v>
      </c>
      <c r="B1249" s="1" t="s">
        <v>29</v>
      </c>
      <c r="C1249" s="1" t="s">
        <v>29</v>
      </c>
      <c r="D1249" s="1" t="s">
        <v>1419</v>
      </c>
      <c r="E1249" s="1">
        <v>1</v>
      </c>
    </row>
    <row r="1250" spans="1:5" x14ac:dyDescent="0.25">
      <c r="A1250" s="1">
        <v>1240</v>
      </c>
      <c r="B1250" s="1" t="s">
        <v>29</v>
      </c>
      <c r="C1250" s="1" t="s">
        <v>29</v>
      </c>
      <c r="D1250" s="1" t="s">
        <v>1420</v>
      </c>
      <c r="E1250" s="1">
        <v>1</v>
      </c>
    </row>
    <row r="1251" spans="1:5" x14ac:dyDescent="0.25">
      <c r="A1251" s="1">
        <v>1241</v>
      </c>
      <c r="B1251" s="1" t="s">
        <v>29</v>
      </c>
      <c r="C1251" s="1" t="s">
        <v>29</v>
      </c>
      <c r="D1251" s="1" t="s">
        <v>1421</v>
      </c>
      <c r="E1251" s="1">
        <v>1</v>
      </c>
    </row>
    <row r="1252" spans="1:5" x14ac:dyDescent="0.25">
      <c r="A1252" s="1">
        <v>1242</v>
      </c>
      <c r="B1252" s="1" t="s">
        <v>29</v>
      </c>
      <c r="C1252" s="1" t="s">
        <v>29</v>
      </c>
      <c r="D1252" s="1" t="s">
        <v>1422</v>
      </c>
      <c r="E1252" s="1">
        <v>1</v>
      </c>
    </row>
    <row r="1253" spans="1:5" x14ac:dyDescent="0.25">
      <c r="A1253" s="1">
        <v>1243</v>
      </c>
      <c r="B1253" s="1" t="s">
        <v>29</v>
      </c>
      <c r="C1253" s="1" t="s">
        <v>29</v>
      </c>
      <c r="D1253" s="1" t="s">
        <v>1423</v>
      </c>
      <c r="E1253" s="1">
        <v>1</v>
      </c>
    </row>
    <row r="1254" spans="1:5" x14ac:dyDescent="0.25">
      <c r="A1254" s="1">
        <v>1244</v>
      </c>
      <c r="B1254" s="1" t="s">
        <v>29</v>
      </c>
      <c r="C1254" s="1" t="s">
        <v>227</v>
      </c>
      <c r="D1254" s="1" t="s">
        <v>1424</v>
      </c>
      <c r="E1254" s="1">
        <v>1</v>
      </c>
    </row>
    <row r="1255" spans="1:5" x14ac:dyDescent="0.25">
      <c r="A1255" s="1">
        <v>1245</v>
      </c>
      <c r="B1255" s="1" t="s">
        <v>29</v>
      </c>
      <c r="C1255" s="1" t="s">
        <v>227</v>
      </c>
      <c r="D1255" s="1" t="s">
        <v>1425</v>
      </c>
      <c r="E1255" s="1">
        <v>1</v>
      </c>
    </row>
    <row r="1256" spans="1:5" x14ac:dyDescent="0.25">
      <c r="A1256" s="1">
        <v>1246</v>
      </c>
      <c r="B1256" s="1" t="s">
        <v>29</v>
      </c>
      <c r="C1256" s="1" t="s">
        <v>227</v>
      </c>
      <c r="D1256" s="1" t="s">
        <v>1426</v>
      </c>
      <c r="E1256" s="1">
        <v>1</v>
      </c>
    </row>
    <row r="1257" spans="1:5" x14ac:dyDescent="0.25">
      <c r="A1257" s="1">
        <v>1247</v>
      </c>
      <c r="B1257" s="1" t="s">
        <v>29</v>
      </c>
      <c r="C1257" s="1" t="s">
        <v>227</v>
      </c>
      <c r="D1257" s="1" t="s">
        <v>1427</v>
      </c>
      <c r="E1257" s="1">
        <v>1</v>
      </c>
    </row>
    <row r="1258" spans="1:5" x14ac:dyDescent="0.25">
      <c r="A1258" s="1">
        <v>1248</v>
      </c>
      <c r="B1258" s="1" t="s">
        <v>29</v>
      </c>
      <c r="C1258" s="1" t="s">
        <v>227</v>
      </c>
      <c r="D1258" s="1" t="s">
        <v>1428</v>
      </c>
      <c r="E1258" s="1">
        <v>1</v>
      </c>
    </row>
    <row r="1259" spans="1:5" x14ac:dyDescent="0.25">
      <c r="A1259" s="1">
        <v>1249</v>
      </c>
      <c r="B1259" s="1" t="s">
        <v>29</v>
      </c>
      <c r="C1259" s="1" t="s">
        <v>227</v>
      </c>
      <c r="D1259" s="1" t="s">
        <v>1429</v>
      </c>
      <c r="E1259" s="1">
        <v>1</v>
      </c>
    </row>
    <row r="1260" spans="1:5" x14ac:dyDescent="0.25">
      <c r="A1260" s="1">
        <v>1250</v>
      </c>
      <c r="B1260" s="1" t="s">
        <v>29</v>
      </c>
      <c r="C1260" s="1" t="s">
        <v>227</v>
      </c>
      <c r="D1260" s="1" t="s">
        <v>1430</v>
      </c>
      <c r="E1260" s="1">
        <v>1</v>
      </c>
    </row>
    <row r="1261" spans="1:5" x14ac:dyDescent="0.25">
      <c r="A1261" s="1">
        <v>1251</v>
      </c>
      <c r="B1261" s="1" t="s">
        <v>29</v>
      </c>
      <c r="C1261" s="1" t="s">
        <v>227</v>
      </c>
      <c r="D1261" s="1" t="s">
        <v>1431</v>
      </c>
      <c r="E1261" s="1">
        <v>1</v>
      </c>
    </row>
    <row r="1262" spans="1:5" x14ac:dyDescent="0.25">
      <c r="A1262" s="1">
        <v>1252</v>
      </c>
      <c r="B1262" s="1" t="s">
        <v>29</v>
      </c>
      <c r="C1262" s="1" t="s">
        <v>227</v>
      </c>
      <c r="D1262" s="1" t="s">
        <v>1432</v>
      </c>
      <c r="E1262" s="1">
        <v>1</v>
      </c>
    </row>
    <row r="1263" spans="1:5" x14ac:dyDescent="0.25">
      <c r="A1263" s="1">
        <v>1253</v>
      </c>
      <c r="B1263" s="1" t="s">
        <v>29</v>
      </c>
      <c r="C1263" s="1" t="s">
        <v>227</v>
      </c>
      <c r="D1263" s="1" t="s">
        <v>1433</v>
      </c>
      <c r="E1263" s="1">
        <v>1</v>
      </c>
    </row>
    <row r="1264" spans="1:5" x14ac:dyDescent="0.25">
      <c r="A1264" s="1">
        <v>1254</v>
      </c>
      <c r="B1264" s="1" t="s">
        <v>29</v>
      </c>
      <c r="C1264" s="1" t="s">
        <v>227</v>
      </c>
      <c r="D1264" s="1" t="s">
        <v>1434</v>
      </c>
      <c r="E1264" s="1">
        <v>1</v>
      </c>
    </row>
    <row r="1265" spans="1:5" x14ac:dyDescent="0.25">
      <c r="A1265" s="1">
        <v>1255</v>
      </c>
      <c r="B1265" s="1" t="s">
        <v>29</v>
      </c>
      <c r="C1265" s="1" t="s">
        <v>227</v>
      </c>
      <c r="D1265" s="1" t="s">
        <v>1342</v>
      </c>
      <c r="E1265" s="1">
        <v>1</v>
      </c>
    </row>
    <row r="1266" spans="1:5" x14ac:dyDescent="0.25">
      <c r="A1266" s="1">
        <v>1256</v>
      </c>
      <c r="B1266" s="1" t="s">
        <v>29</v>
      </c>
      <c r="C1266" s="1" t="s">
        <v>227</v>
      </c>
      <c r="D1266" s="1" t="s">
        <v>1435</v>
      </c>
      <c r="E1266" s="1">
        <v>1</v>
      </c>
    </row>
    <row r="1267" spans="1:5" x14ac:dyDescent="0.25">
      <c r="A1267" s="1">
        <v>1257</v>
      </c>
      <c r="B1267" s="1" t="s">
        <v>29</v>
      </c>
      <c r="C1267" s="1" t="s">
        <v>227</v>
      </c>
      <c r="D1267" s="1" t="s">
        <v>1436</v>
      </c>
      <c r="E1267" s="1">
        <v>1</v>
      </c>
    </row>
    <row r="1268" spans="1:5" x14ac:dyDescent="0.25">
      <c r="A1268" s="1">
        <v>1258</v>
      </c>
      <c r="B1268" s="1" t="s">
        <v>29</v>
      </c>
      <c r="C1268" s="1" t="s">
        <v>227</v>
      </c>
      <c r="D1268" s="1" t="s">
        <v>1437</v>
      </c>
      <c r="E1268" s="1">
        <v>1</v>
      </c>
    </row>
    <row r="1269" spans="1:5" x14ac:dyDescent="0.25">
      <c r="A1269" s="1">
        <v>1259</v>
      </c>
      <c r="B1269" s="1" t="s">
        <v>29</v>
      </c>
      <c r="C1269" s="1" t="s">
        <v>227</v>
      </c>
      <c r="D1269" s="1" t="s">
        <v>1438</v>
      </c>
      <c r="E1269" s="1">
        <v>1</v>
      </c>
    </row>
    <row r="1270" spans="1:5" x14ac:dyDescent="0.25">
      <c r="A1270" s="1">
        <v>1260</v>
      </c>
      <c r="B1270" s="1" t="s">
        <v>29</v>
      </c>
      <c r="C1270" s="1" t="s">
        <v>227</v>
      </c>
      <c r="D1270" s="1" t="s">
        <v>1189</v>
      </c>
      <c r="E1270" s="1">
        <v>1</v>
      </c>
    </row>
    <row r="1271" spans="1:5" x14ac:dyDescent="0.25">
      <c r="A1271" s="1">
        <v>1261</v>
      </c>
      <c r="B1271" s="1" t="s">
        <v>29</v>
      </c>
      <c r="C1271" s="1" t="s">
        <v>217</v>
      </c>
      <c r="D1271" s="1" t="s">
        <v>1439</v>
      </c>
      <c r="E1271" s="1">
        <v>1</v>
      </c>
    </row>
    <row r="1272" spans="1:5" x14ac:dyDescent="0.25">
      <c r="A1272" s="1">
        <v>1262</v>
      </c>
      <c r="B1272" s="1" t="s">
        <v>29</v>
      </c>
      <c r="C1272" s="1" t="s">
        <v>217</v>
      </c>
      <c r="D1272" s="1" t="s">
        <v>1440</v>
      </c>
      <c r="E1272" s="1">
        <v>1</v>
      </c>
    </row>
    <row r="1273" spans="1:5" x14ac:dyDescent="0.25">
      <c r="A1273" s="1">
        <v>1263</v>
      </c>
      <c r="B1273" s="1" t="s">
        <v>29</v>
      </c>
      <c r="C1273" s="1" t="s">
        <v>224</v>
      </c>
      <c r="D1273" s="1" t="s">
        <v>1441</v>
      </c>
      <c r="E1273" s="1">
        <v>1</v>
      </c>
    </row>
    <row r="1274" spans="1:5" x14ac:dyDescent="0.25">
      <c r="A1274" s="1">
        <v>1264</v>
      </c>
      <c r="B1274" s="1" t="s">
        <v>29</v>
      </c>
      <c r="C1274" s="1" t="s">
        <v>224</v>
      </c>
      <c r="D1274" s="1" t="s">
        <v>1442</v>
      </c>
      <c r="E1274" s="1">
        <v>1</v>
      </c>
    </row>
    <row r="1275" spans="1:5" x14ac:dyDescent="0.25">
      <c r="A1275" s="1">
        <v>1265</v>
      </c>
      <c r="B1275" s="1" t="s">
        <v>29</v>
      </c>
      <c r="C1275" s="1" t="s">
        <v>224</v>
      </c>
      <c r="D1275" s="1" t="s">
        <v>1443</v>
      </c>
      <c r="E1275" s="1">
        <v>1</v>
      </c>
    </row>
    <row r="1276" spans="1:5" x14ac:dyDescent="0.25">
      <c r="A1276" s="1">
        <v>1266</v>
      </c>
      <c r="B1276" s="1" t="s">
        <v>29</v>
      </c>
      <c r="C1276" s="1" t="s">
        <v>224</v>
      </c>
      <c r="D1276" s="1" t="s">
        <v>1444</v>
      </c>
      <c r="E1276" s="1">
        <v>1</v>
      </c>
    </row>
    <row r="1277" spans="1:5" x14ac:dyDescent="0.25">
      <c r="A1277" s="1">
        <v>1267</v>
      </c>
      <c r="B1277" s="1" t="s">
        <v>29</v>
      </c>
      <c r="C1277" s="1" t="s">
        <v>229</v>
      </c>
      <c r="D1277" s="1" t="s">
        <v>1445</v>
      </c>
      <c r="E1277" s="1">
        <v>1</v>
      </c>
    </row>
    <row r="1278" spans="1:5" x14ac:dyDescent="0.25">
      <c r="A1278" s="1">
        <v>1268</v>
      </c>
      <c r="B1278" s="1" t="s">
        <v>29</v>
      </c>
      <c r="C1278" s="1" t="s">
        <v>229</v>
      </c>
      <c r="D1278" s="1" t="s">
        <v>229</v>
      </c>
      <c r="E1278" s="1">
        <v>1</v>
      </c>
    </row>
    <row r="1279" spans="1:5" x14ac:dyDescent="0.25">
      <c r="A1279" s="1">
        <v>1269</v>
      </c>
      <c r="B1279" s="1" t="s">
        <v>29</v>
      </c>
      <c r="C1279" s="1" t="s">
        <v>229</v>
      </c>
      <c r="D1279" s="1" t="s">
        <v>1446</v>
      </c>
      <c r="E1279" s="1">
        <v>1</v>
      </c>
    </row>
    <row r="1280" spans="1:5" x14ac:dyDescent="0.25">
      <c r="A1280" s="1">
        <v>1270</v>
      </c>
      <c r="B1280" s="1" t="s">
        <v>29</v>
      </c>
      <c r="C1280" s="1" t="s">
        <v>229</v>
      </c>
      <c r="D1280" s="1" t="s">
        <v>1447</v>
      </c>
      <c r="E1280" s="1">
        <v>1</v>
      </c>
    </row>
    <row r="1281" spans="1:5" x14ac:dyDescent="0.25">
      <c r="A1281" s="1">
        <v>1271</v>
      </c>
      <c r="B1281" s="1" t="s">
        <v>29</v>
      </c>
      <c r="C1281" s="1" t="s">
        <v>229</v>
      </c>
      <c r="D1281" s="1" t="s">
        <v>1448</v>
      </c>
      <c r="E1281" s="1">
        <v>1</v>
      </c>
    </row>
    <row r="1282" spans="1:5" x14ac:dyDescent="0.25">
      <c r="A1282" s="1">
        <v>1272</v>
      </c>
      <c r="B1282" s="1" t="s">
        <v>29</v>
      </c>
      <c r="C1282" s="1" t="s">
        <v>231</v>
      </c>
      <c r="D1282" s="1" t="s">
        <v>1449</v>
      </c>
      <c r="E1282" s="1">
        <v>1</v>
      </c>
    </row>
    <row r="1283" spans="1:5" x14ac:dyDescent="0.25">
      <c r="A1283" s="1">
        <v>1273</v>
      </c>
      <c r="B1283" s="1" t="s">
        <v>29</v>
      </c>
      <c r="C1283" s="1" t="s">
        <v>231</v>
      </c>
      <c r="D1283" s="1" t="s">
        <v>1450</v>
      </c>
      <c r="E1283" s="1">
        <v>1</v>
      </c>
    </row>
    <row r="1284" spans="1:5" x14ac:dyDescent="0.25">
      <c r="A1284" s="1">
        <v>1274</v>
      </c>
      <c r="B1284" s="1" t="s">
        <v>29</v>
      </c>
      <c r="C1284" s="1" t="s">
        <v>231</v>
      </c>
      <c r="D1284" s="1" t="s">
        <v>222</v>
      </c>
      <c r="E1284" s="1">
        <v>1</v>
      </c>
    </row>
    <row r="1285" spans="1:5" x14ac:dyDescent="0.25">
      <c r="A1285" s="1">
        <v>1275</v>
      </c>
      <c r="B1285" s="1" t="s">
        <v>29</v>
      </c>
      <c r="C1285" s="1" t="s">
        <v>231</v>
      </c>
      <c r="D1285" s="1" t="s">
        <v>1451</v>
      </c>
      <c r="E1285" s="1">
        <v>1</v>
      </c>
    </row>
    <row r="1286" spans="1:5" x14ac:dyDescent="0.25">
      <c r="A1286" s="1">
        <v>1276</v>
      </c>
      <c r="B1286" s="1" t="s">
        <v>29</v>
      </c>
      <c r="C1286" s="1" t="s">
        <v>231</v>
      </c>
      <c r="D1286" s="1" t="s">
        <v>1452</v>
      </c>
      <c r="E1286" s="1">
        <v>1</v>
      </c>
    </row>
    <row r="1287" spans="1:5" x14ac:dyDescent="0.25">
      <c r="A1287" s="1">
        <v>1277</v>
      </c>
      <c r="B1287" s="1" t="s">
        <v>29</v>
      </c>
      <c r="C1287" s="1" t="s">
        <v>231</v>
      </c>
      <c r="D1287" s="1" t="s">
        <v>682</v>
      </c>
      <c r="E1287" s="1">
        <v>1</v>
      </c>
    </row>
    <row r="1288" spans="1:5" x14ac:dyDescent="0.25">
      <c r="A1288" s="1">
        <v>1278</v>
      </c>
      <c r="B1288" s="1" t="s">
        <v>29</v>
      </c>
      <c r="C1288" s="1" t="s">
        <v>231</v>
      </c>
      <c r="D1288" s="1" t="s">
        <v>1453</v>
      </c>
      <c r="E1288" s="1">
        <v>1</v>
      </c>
    </row>
    <row r="1289" spans="1:5" x14ac:dyDescent="0.25">
      <c r="A1289" s="1">
        <v>1279</v>
      </c>
      <c r="B1289" s="1" t="s">
        <v>29</v>
      </c>
      <c r="C1289" s="1" t="s">
        <v>231</v>
      </c>
      <c r="D1289" s="1" t="s">
        <v>231</v>
      </c>
      <c r="E1289" s="1">
        <v>1</v>
      </c>
    </row>
    <row r="1290" spans="1:5" x14ac:dyDescent="0.25">
      <c r="A1290" s="1">
        <v>1280</v>
      </c>
      <c r="B1290" s="1" t="s">
        <v>29</v>
      </c>
      <c r="C1290" s="1" t="s">
        <v>231</v>
      </c>
      <c r="D1290" s="1" t="s">
        <v>1454</v>
      </c>
      <c r="E1290" s="1">
        <v>1</v>
      </c>
    </row>
    <row r="1291" spans="1:5" x14ac:dyDescent="0.25">
      <c r="A1291" s="1">
        <v>1281</v>
      </c>
      <c r="B1291" s="1" t="s">
        <v>29</v>
      </c>
      <c r="C1291" s="1" t="s">
        <v>231</v>
      </c>
      <c r="D1291" s="1" t="s">
        <v>215</v>
      </c>
      <c r="E1291" s="1">
        <v>1</v>
      </c>
    </row>
    <row r="1292" spans="1:5" x14ac:dyDescent="0.25">
      <c r="A1292" s="1">
        <v>1282</v>
      </c>
      <c r="B1292" s="1" t="s">
        <v>29</v>
      </c>
      <c r="C1292" s="1" t="s">
        <v>231</v>
      </c>
      <c r="D1292" s="1" t="s">
        <v>1455</v>
      </c>
      <c r="E1292" s="1">
        <v>1</v>
      </c>
    </row>
    <row r="1293" spans="1:5" x14ac:dyDescent="0.25">
      <c r="A1293" s="1">
        <v>1283</v>
      </c>
      <c r="B1293" s="1" t="s">
        <v>29</v>
      </c>
      <c r="C1293" s="1" t="s">
        <v>222</v>
      </c>
      <c r="D1293" s="1" t="s">
        <v>1456</v>
      </c>
      <c r="E1293" s="1">
        <v>1</v>
      </c>
    </row>
    <row r="1294" spans="1:5" x14ac:dyDescent="0.25">
      <c r="A1294" s="1">
        <v>1284</v>
      </c>
      <c r="B1294" s="1" t="s">
        <v>29</v>
      </c>
      <c r="C1294" s="1" t="s">
        <v>222</v>
      </c>
      <c r="D1294" s="1" t="s">
        <v>1457</v>
      </c>
      <c r="E1294" s="1">
        <v>1</v>
      </c>
    </row>
    <row r="1295" spans="1:5" x14ac:dyDescent="0.25">
      <c r="A1295" s="1">
        <v>1285</v>
      </c>
      <c r="B1295" s="1" t="s">
        <v>29</v>
      </c>
      <c r="C1295" s="1" t="s">
        <v>222</v>
      </c>
      <c r="D1295" s="1" t="s">
        <v>1458</v>
      </c>
      <c r="E1295" s="1">
        <v>1</v>
      </c>
    </row>
    <row r="1296" spans="1:5" x14ac:dyDescent="0.25">
      <c r="A1296" s="1">
        <v>1286</v>
      </c>
      <c r="B1296" s="1" t="s">
        <v>29</v>
      </c>
      <c r="C1296" s="1" t="s">
        <v>222</v>
      </c>
      <c r="D1296" s="1" t="s">
        <v>281</v>
      </c>
      <c r="E1296" s="1">
        <v>1</v>
      </c>
    </row>
    <row r="1297" spans="1:5" x14ac:dyDescent="0.25">
      <c r="A1297" s="1">
        <v>1287</v>
      </c>
      <c r="B1297" s="1" t="s">
        <v>29</v>
      </c>
      <c r="C1297" s="1" t="s">
        <v>222</v>
      </c>
      <c r="D1297" s="1" t="s">
        <v>1419</v>
      </c>
      <c r="E1297" s="1">
        <v>1</v>
      </c>
    </row>
    <row r="1298" spans="1:5" x14ac:dyDescent="0.25">
      <c r="A1298" s="1">
        <v>1288</v>
      </c>
      <c r="B1298" s="1" t="s">
        <v>29</v>
      </c>
      <c r="C1298" s="1" t="s">
        <v>219</v>
      </c>
      <c r="D1298" s="1" t="s">
        <v>1459</v>
      </c>
      <c r="E1298" s="1">
        <v>0</v>
      </c>
    </row>
    <row r="1299" spans="1:5" x14ac:dyDescent="0.25">
      <c r="A1299" s="1" t="s">
        <v>79</v>
      </c>
      <c r="B1299" s="1" t="s">
        <v>18</v>
      </c>
      <c r="C1299" s="1" t="s">
        <v>9</v>
      </c>
      <c r="D1299" s="1" t="s">
        <v>10</v>
      </c>
      <c r="E1299" s="1" t="s">
        <v>80</v>
      </c>
    </row>
    <row r="1300" spans="1:5" x14ac:dyDescent="0.25">
      <c r="A1300" s="1">
        <v>1289</v>
      </c>
      <c r="B1300" s="1" t="s">
        <v>28</v>
      </c>
      <c r="C1300" s="1" t="s">
        <v>211</v>
      </c>
      <c r="D1300" s="1" t="s">
        <v>1460</v>
      </c>
      <c r="E1300" s="1">
        <v>1</v>
      </c>
    </row>
    <row r="1301" spans="1:5" x14ac:dyDescent="0.25">
      <c r="A1301" s="1">
        <v>1290</v>
      </c>
      <c r="B1301" s="1" t="s">
        <v>28</v>
      </c>
      <c r="C1301" s="1" t="s">
        <v>211</v>
      </c>
      <c r="D1301" s="1" t="s">
        <v>1461</v>
      </c>
      <c r="E1301" s="1">
        <v>1</v>
      </c>
    </row>
    <row r="1302" spans="1:5" x14ac:dyDescent="0.25">
      <c r="A1302" s="1">
        <v>1291</v>
      </c>
      <c r="B1302" s="1" t="s">
        <v>28</v>
      </c>
      <c r="C1302" s="1" t="s">
        <v>211</v>
      </c>
      <c r="D1302" s="1" t="s">
        <v>1462</v>
      </c>
      <c r="E1302" s="1">
        <v>1</v>
      </c>
    </row>
    <row r="1303" spans="1:5" x14ac:dyDescent="0.25">
      <c r="A1303" s="1">
        <v>1292</v>
      </c>
      <c r="B1303" s="1" t="s">
        <v>28</v>
      </c>
      <c r="C1303" s="1" t="s">
        <v>211</v>
      </c>
      <c r="D1303" s="1" t="s">
        <v>1463</v>
      </c>
      <c r="E1303" s="1">
        <v>1</v>
      </c>
    </row>
    <row r="1304" spans="1:5" x14ac:dyDescent="0.25">
      <c r="A1304" s="1">
        <v>1293</v>
      </c>
      <c r="B1304" s="1" t="s">
        <v>28</v>
      </c>
      <c r="C1304" s="1" t="s">
        <v>211</v>
      </c>
      <c r="D1304" s="1" t="s">
        <v>433</v>
      </c>
      <c r="E1304" s="1">
        <v>1</v>
      </c>
    </row>
    <row r="1305" spans="1:5" x14ac:dyDescent="0.25">
      <c r="A1305" s="1">
        <v>1294</v>
      </c>
      <c r="B1305" s="1" t="s">
        <v>28</v>
      </c>
      <c r="C1305" s="1" t="s">
        <v>211</v>
      </c>
      <c r="D1305" s="1" t="s">
        <v>1464</v>
      </c>
      <c r="E1305" s="1">
        <v>1</v>
      </c>
    </row>
    <row r="1306" spans="1:5" x14ac:dyDescent="0.25">
      <c r="A1306" s="1">
        <v>1295</v>
      </c>
      <c r="B1306" s="1" t="s">
        <v>28</v>
      </c>
      <c r="C1306" s="1" t="s">
        <v>211</v>
      </c>
      <c r="D1306" s="1" t="s">
        <v>1465</v>
      </c>
      <c r="E1306" s="1">
        <v>1</v>
      </c>
    </row>
    <row r="1307" spans="1:5" x14ac:dyDescent="0.25">
      <c r="A1307" s="1">
        <v>1296</v>
      </c>
      <c r="B1307" s="1" t="s">
        <v>28</v>
      </c>
      <c r="C1307" s="1" t="s">
        <v>211</v>
      </c>
      <c r="D1307" s="1" t="s">
        <v>1466</v>
      </c>
      <c r="E1307" s="1">
        <v>1</v>
      </c>
    </row>
    <row r="1308" spans="1:5" x14ac:dyDescent="0.25">
      <c r="A1308" s="1">
        <v>1297</v>
      </c>
      <c r="B1308" s="1" t="s">
        <v>28</v>
      </c>
      <c r="C1308" s="1" t="s">
        <v>211</v>
      </c>
      <c r="D1308" s="1" t="s">
        <v>1467</v>
      </c>
      <c r="E1308" s="1">
        <v>1</v>
      </c>
    </row>
    <row r="1309" spans="1:5" x14ac:dyDescent="0.25">
      <c r="A1309" s="1">
        <v>1298</v>
      </c>
      <c r="B1309" s="1" t="s">
        <v>28</v>
      </c>
      <c r="C1309" s="1" t="s">
        <v>211</v>
      </c>
      <c r="D1309" s="1" t="s">
        <v>1468</v>
      </c>
      <c r="E1309" s="1">
        <v>1</v>
      </c>
    </row>
    <row r="1310" spans="1:5" x14ac:dyDescent="0.25">
      <c r="A1310" s="1">
        <v>1299</v>
      </c>
      <c r="B1310" s="1" t="s">
        <v>28</v>
      </c>
      <c r="C1310" s="1" t="s">
        <v>211</v>
      </c>
      <c r="D1310" s="1" t="s">
        <v>1469</v>
      </c>
      <c r="E1310" s="1">
        <v>1</v>
      </c>
    </row>
    <row r="1311" spans="1:5" x14ac:dyDescent="0.25">
      <c r="A1311" s="1">
        <v>1300</v>
      </c>
      <c r="B1311" s="1" t="s">
        <v>28</v>
      </c>
      <c r="C1311" s="1" t="s">
        <v>211</v>
      </c>
      <c r="D1311" s="1" t="s">
        <v>1470</v>
      </c>
      <c r="E1311" s="1">
        <v>1</v>
      </c>
    </row>
    <row r="1312" spans="1:5" x14ac:dyDescent="0.25">
      <c r="A1312" s="1">
        <v>1301</v>
      </c>
      <c r="B1312" s="1" t="s">
        <v>28</v>
      </c>
      <c r="C1312" s="1" t="s">
        <v>211</v>
      </c>
      <c r="D1312" s="1" t="s">
        <v>1471</v>
      </c>
      <c r="E1312" s="1">
        <v>1</v>
      </c>
    </row>
    <row r="1313" spans="1:5" x14ac:dyDescent="0.25">
      <c r="A1313" s="1">
        <v>1302</v>
      </c>
      <c r="B1313" s="1" t="s">
        <v>28</v>
      </c>
      <c r="C1313" s="1" t="s">
        <v>211</v>
      </c>
      <c r="D1313" s="1" t="s">
        <v>1472</v>
      </c>
      <c r="E1313" s="1">
        <v>1</v>
      </c>
    </row>
    <row r="1314" spans="1:5" x14ac:dyDescent="0.25">
      <c r="A1314" s="1">
        <v>1303</v>
      </c>
      <c r="B1314" s="1" t="s">
        <v>28</v>
      </c>
      <c r="C1314" s="1" t="s">
        <v>211</v>
      </c>
      <c r="D1314" s="1" t="s">
        <v>1473</v>
      </c>
      <c r="E1314" s="1">
        <v>1</v>
      </c>
    </row>
    <row r="1315" spans="1:5" x14ac:dyDescent="0.25">
      <c r="A1315" s="1">
        <v>1304</v>
      </c>
      <c r="B1315" s="1" t="s">
        <v>28</v>
      </c>
      <c r="C1315" s="1" t="s">
        <v>211</v>
      </c>
      <c r="D1315" s="1" t="s">
        <v>1474</v>
      </c>
      <c r="E1315" s="1">
        <v>1</v>
      </c>
    </row>
    <row r="1316" spans="1:5" x14ac:dyDescent="0.25">
      <c r="A1316" s="1">
        <v>1305</v>
      </c>
      <c r="B1316" s="1" t="s">
        <v>28</v>
      </c>
      <c r="C1316" s="1" t="s">
        <v>211</v>
      </c>
      <c r="D1316" s="1" t="s">
        <v>211</v>
      </c>
      <c r="E1316" s="1">
        <v>1</v>
      </c>
    </row>
    <row r="1317" spans="1:5" x14ac:dyDescent="0.25">
      <c r="A1317" s="1">
        <v>1306</v>
      </c>
      <c r="B1317" s="1" t="s">
        <v>28</v>
      </c>
      <c r="C1317" s="1" t="s">
        <v>211</v>
      </c>
      <c r="D1317" s="1" t="s">
        <v>1475</v>
      </c>
      <c r="E1317" s="1">
        <v>1</v>
      </c>
    </row>
    <row r="1318" spans="1:5" x14ac:dyDescent="0.25">
      <c r="A1318" s="1">
        <v>1307</v>
      </c>
      <c r="B1318" s="1" t="s">
        <v>28</v>
      </c>
      <c r="C1318" s="1" t="s">
        <v>211</v>
      </c>
      <c r="D1318" s="1" t="s">
        <v>1476</v>
      </c>
      <c r="E1318" s="1">
        <v>1</v>
      </c>
    </row>
    <row r="1319" spans="1:5" x14ac:dyDescent="0.25">
      <c r="A1319" s="1">
        <v>1308</v>
      </c>
      <c r="B1319" s="1" t="s">
        <v>28</v>
      </c>
      <c r="C1319" s="1" t="s">
        <v>211</v>
      </c>
      <c r="D1319" s="1" t="s">
        <v>1477</v>
      </c>
      <c r="E1319" s="1">
        <v>1</v>
      </c>
    </row>
    <row r="1320" spans="1:5" x14ac:dyDescent="0.25">
      <c r="A1320" s="1">
        <v>1309</v>
      </c>
      <c r="B1320" s="1" t="s">
        <v>28</v>
      </c>
      <c r="C1320" s="1" t="s">
        <v>211</v>
      </c>
      <c r="D1320" s="1" t="s">
        <v>1478</v>
      </c>
      <c r="E1320" s="1">
        <v>1</v>
      </c>
    </row>
    <row r="1321" spans="1:5" x14ac:dyDescent="0.25">
      <c r="A1321" s="1">
        <v>1310</v>
      </c>
      <c r="B1321" s="1" t="s">
        <v>28</v>
      </c>
      <c r="C1321" s="1" t="s">
        <v>213</v>
      </c>
      <c r="D1321" s="1" t="s">
        <v>1479</v>
      </c>
      <c r="E1321" s="1">
        <v>1</v>
      </c>
    </row>
    <row r="1322" spans="1:5" x14ac:dyDescent="0.25">
      <c r="A1322" s="1">
        <v>1311</v>
      </c>
      <c r="B1322" s="1" t="s">
        <v>28</v>
      </c>
      <c r="C1322" s="1" t="s">
        <v>213</v>
      </c>
      <c r="D1322" s="1" t="s">
        <v>1480</v>
      </c>
      <c r="E1322" s="1">
        <v>1</v>
      </c>
    </row>
    <row r="1323" spans="1:5" x14ac:dyDescent="0.25">
      <c r="A1323" s="1">
        <v>1312</v>
      </c>
      <c r="B1323" s="1" t="s">
        <v>28</v>
      </c>
      <c r="C1323" s="1" t="s">
        <v>213</v>
      </c>
      <c r="D1323" s="1" t="s">
        <v>1481</v>
      </c>
      <c r="E1323" s="1">
        <v>1</v>
      </c>
    </row>
    <row r="1324" spans="1:5" x14ac:dyDescent="0.25">
      <c r="A1324" s="1">
        <v>1313</v>
      </c>
      <c r="B1324" s="1" t="s">
        <v>28</v>
      </c>
      <c r="C1324" s="1" t="s">
        <v>213</v>
      </c>
      <c r="D1324" s="1" t="s">
        <v>1482</v>
      </c>
      <c r="E1324" s="1">
        <v>1</v>
      </c>
    </row>
    <row r="1325" spans="1:5" x14ac:dyDescent="0.25">
      <c r="A1325" s="1">
        <v>1314</v>
      </c>
      <c r="B1325" s="1" t="s">
        <v>28</v>
      </c>
      <c r="C1325" s="1" t="s">
        <v>213</v>
      </c>
      <c r="D1325" s="1" t="s">
        <v>1483</v>
      </c>
      <c r="E1325" s="1">
        <v>1</v>
      </c>
    </row>
    <row r="1326" spans="1:5" x14ac:dyDescent="0.25">
      <c r="A1326" s="1">
        <v>1315</v>
      </c>
      <c r="B1326" s="1" t="s">
        <v>28</v>
      </c>
      <c r="C1326" s="1" t="s">
        <v>213</v>
      </c>
      <c r="D1326" s="1" t="s">
        <v>1484</v>
      </c>
      <c r="E1326" s="1">
        <v>1</v>
      </c>
    </row>
    <row r="1327" spans="1:5" x14ac:dyDescent="0.25">
      <c r="A1327" s="1">
        <v>1316</v>
      </c>
      <c r="B1327" s="1" t="s">
        <v>28</v>
      </c>
      <c r="C1327" s="1" t="s">
        <v>213</v>
      </c>
      <c r="D1327" s="1" t="s">
        <v>1485</v>
      </c>
      <c r="E1327" s="1">
        <v>1</v>
      </c>
    </row>
    <row r="1328" spans="1:5" x14ac:dyDescent="0.25">
      <c r="A1328" s="1">
        <v>1317</v>
      </c>
      <c r="B1328" s="1" t="s">
        <v>28</v>
      </c>
      <c r="C1328" s="1" t="s">
        <v>213</v>
      </c>
      <c r="D1328" s="1" t="s">
        <v>1486</v>
      </c>
      <c r="E1328" s="1">
        <v>1</v>
      </c>
    </row>
    <row r="1329" spans="1:5" x14ac:dyDescent="0.25">
      <c r="A1329" s="1">
        <v>1318</v>
      </c>
      <c r="B1329" s="1" t="s">
        <v>28</v>
      </c>
      <c r="C1329" s="1" t="s">
        <v>213</v>
      </c>
      <c r="D1329" s="1" t="s">
        <v>1487</v>
      </c>
      <c r="E1329" s="1">
        <v>1</v>
      </c>
    </row>
    <row r="1330" spans="1:5" x14ac:dyDescent="0.25">
      <c r="A1330" s="1">
        <v>1319</v>
      </c>
      <c r="B1330" s="1" t="s">
        <v>28</v>
      </c>
      <c r="C1330" s="1" t="s">
        <v>213</v>
      </c>
      <c r="D1330" s="1" t="s">
        <v>1488</v>
      </c>
      <c r="E1330" s="1">
        <v>1</v>
      </c>
    </row>
    <row r="1331" spans="1:5" x14ac:dyDescent="0.25">
      <c r="A1331" s="1">
        <v>1320</v>
      </c>
      <c r="B1331" s="1" t="s">
        <v>28</v>
      </c>
      <c r="C1331" s="1" t="s">
        <v>213</v>
      </c>
      <c r="D1331" s="1" t="s">
        <v>1489</v>
      </c>
      <c r="E1331" s="1">
        <v>1</v>
      </c>
    </row>
    <row r="1332" spans="1:5" x14ac:dyDescent="0.25">
      <c r="A1332" s="1">
        <v>1321</v>
      </c>
      <c r="B1332" s="1" t="s">
        <v>28</v>
      </c>
      <c r="C1332" s="1" t="s">
        <v>213</v>
      </c>
      <c r="D1332" s="1" t="s">
        <v>1490</v>
      </c>
      <c r="E1332" s="1">
        <v>1</v>
      </c>
    </row>
    <row r="1333" spans="1:5" x14ac:dyDescent="0.25">
      <c r="A1333" s="1">
        <v>1322</v>
      </c>
      <c r="B1333" s="1" t="s">
        <v>28</v>
      </c>
      <c r="C1333" s="1" t="s">
        <v>213</v>
      </c>
      <c r="D1333" s="1" t="s">
        <v>213</v>
      </c>
      <c r="E1333" s="1">
        <v>1</v>
      </c>
    </row>
    <row r="1334" spans="1:5" x14ac:dyDescent="0.25">
      <c r="A1334" s="1">
        <v>1323</v>
      </c>
      <c r="B1334" s="1" t="s">
        <v>28</v>
      </c>
      <c r="C1334" s="1" t="s">
        <v>213</v>
      </c>
      <c r="D1334" s="1" t="s">
        <v>1491</v>
      </c>
      <c r="E1334" s="1">
        <v>1</v>
      </c>
    </row>
    <row r="1335" spans="1:5" x14ac:dyDescent="0.25">
      <c r="A1335" s="1">
        <v>1324</v>
      </c>
      <c r="B1335" s="1" t="s">
        <v>28</v>
      </c>
      <c r="C1335" s="1" t="s">
        <v>213</v>
      </c>
      <c r="D1335" s="1" t="s">
        <v>1492</v>
      </c>
      <c r="E1335" s="1">
        <v>1</v>
      </c>
    </row>
    <row r="1336" spans="1:5" x14ac:dyDescent="0.25">
      <c r="A1336" s="1">
        <v>1325</v>
      </c>
      <c r="B1336" s="1" t="s">
        <v>28</v>
      </c>
      <c r="C1336" s="1" t="s">
        <v>213</v>
      </c>
      <c r="D1336" s="1" t="s">
        <v>1493</v>
      </c>
      <c r="E1336" s="1">
        <v>1</v>
      </c>
    </row>
    <row r="1337" spans="1:5" x14ac:dyDescent="0.25">
      <c r="A1337" s="1">
        <v>1326</v>
      </c>
      <c r="B1337" s="1" t="s">
        <v>28</v>
      </c>
      <c r="C1337" s="1" t="s">
        <v>213</v>
      </c>
      <c r="D1337" s="1" t="s">
        <v>1494</v>
      </c>
      <c r="E1337" s="1">
        <v>1</v>
      </c>
    </row>
    <row r="1338" spans="1:5" x14ac:dyDescent="0.25">
      <c r="A1338" s="1">
        <v>1327</v>
      </c>
      <c r="B1338" s="1" t="s">
        <v>28</v>
      </c>
      <c r="C1338" s="1" t="s">
        <v>202</v>
      </c>
      <c r="D1338" s="1" t="s">
        <v>1495</v>
      </c>
      <c r="E1338" s="1">
        <v>1</v>
      </c>
    </row>
    <row r="1339" spans="1:5" x14ac:dyDescent="0.25">
      <c r="A1339" s="1">
        <v>1328</v>
      </c>
      <c r="B1339" s="1" t="s">
        <v>28</v>
      </c>
      <c r="C1339" s="1" t="s">
        <v>202</v>
      </c>
      <c r="D1339" s="1" t="s">
        <v>1313</v>
      </c>
      <c r="E1339" s="1">
        <v>1</v>
      </c>
    </row>
    <row r="1340" spans="1:5" x14ac:dyDescent="0.25">
      <c r="A1340" s="1">
        <v>1329</v>
      </c>
      <c r="B1340" s="1" t="s">
        <v>28</v>
      </c>
      <c r="C1340" s="1" t="s">
        <v>202</v>
      </c>
      <c r="D1340" s="1" t="s">
        <v>1427</v>
      </c>
      <c r="E1340" s="1">
        <v>1</v>
      </c>
    </row>
    <row r="1341" spans="1:5" x14ac:dyDescent="0.25">
      <c r="A1341" s="1">
        <v>1330</v>
      </c>
      <c r="B1341" s="1" t="s">
        <v>28</v>
      </c>
      <c r="C1341" s="1" t="s">
        <v>202</v>
      </c>
      <c r="D1341" s="1" t="s">
        <v>1429</v>
      </c>
      <c r="E1341" s="1">
        <v>1</v>
      </c>
    </row>
    <row r="1342" spans="1:5" x14ac:dyDescent="0.25">
      <c r="A1342" s="1">
        <v>1331</v>
      </c>
      <c r="B1342" s="1" t="s">
        <v>28</v>
      </c>
      <c r="C1342" s="1" t="s">
        <v>202</v>
      </c>
      <c r="D1342" s="1" t="s">
        <v>1496</v>
      </c>
      <c r="E1342" s="1">
        <v>1</v>
      </c>
    </row>
    <row r="1343" spans="1:5" x14ac:dyDescent="0.25">
      <c r="A1343" s="1">
        <v>1332</v>
      </c>
      <c r="B1343" s="1" t="s">
        <v>28</v>
      </c>
      <c r="C1343" s="1" t="s">
        <v>202</v>
      </c>
      <c r="D1343" s="1" t="s">
        <v>1497</v>
      </c>
      <c r="E1343" s="1">
        <v>1</v>
      </c>
    </row>
    <row r="1344" spans="1:5" x14ac:dyDescent="0.25">
      <c r="A1344" s="1">
        <v>1333</v>
      </c>
      <c r="B1344" s="1" t="s">
        <v>28</v>
      </c>
      <c r="C1344" s="1" t="s">
        <v>202</v>
      </c>
      <c r="D1344" s="1" t="s">
        <v>1498</v>
      </c>
      <c r="E1344" s="1">
        <v>1</v>
      </c>
    </row>
    <row r="1345" spans="1:5" x14ac:dyDescent="0.25">
      <c r="A1345" s="1">
        <v>1334</v>
      </c>
      <c r="B1345" s="1" t="s">
        <v>28</v>
      </c>
      <c r="C1345" s="1" t="s">
        <v>202</v>
      </c>
      <c r="D1345" s="1" t="s">
        <v>1499</v>
      </c>
      <c r="E1345" s="1">
        <v>1</v>
      </c>
    </row>
    <row r="1346" spans="1:5" x14ac:dyDescent="0.25">
      <c r="A1346" s="1">
        <v>1335</v>
      </c>
      <c r="B1346" s="1" t="s">
        <v>28</v>
      </c>
      <c r="C1346" s="1" t="s">
        <v>202</v>
      </c>
      <c r="D1346" s="1" t="s">
        <v>1500</v>
      </c>
      <c r="E1346" s="1">
        <v>1</v>
      </c>
    </row>
    <row r="1347" spans="1:5" x14ac:dyDescent="0.25">
      <c r="A1347" s="1">
        <v>1336</v>
      </c>
      <c r="B1347" s="1" t="s">
        <v>28</v>
      </c>
      <c r="C1347" s="1" t="s">
        <v>202</v>
      </c>
      <c r="D1347" s="1" t="s">
        <v>1501</v>
      </c>
      <c r="E1347" s="1">
        <v>1</v>
      </c>
    </row>
    <row r="1348" spans="1:5" x14ac:dyDescent="0.25">
      <c r="A1348" s="1">
        <v>1337</v>
      </c>
      <c r="B1348" s="1" t="s">
        <v>28</v>
      </c>
      <c r="C1348" s="1" t="s">
        <v>202</v>
      </c>
      <c r="D1348" s="1" t="s">
        <v>1502</v>
      </c>
      <c r="E1348" s="1">
        <v>1</v>
      </c>
    </row>
    <row r="1349" spans="1:5" x14ac:dyDescent="0.25">
      <c r="A1349" s="1">
        <v>1338</v>
      </c>
      <c r="B1349" s="1" t="s">
        <v>28</v>
      </c>
      <c r="C1349" s="1" t="s">
        <v>202</v>
      </c>
      <c r="D1349" s="1" t="s">
        <v>1503</v>
      </c>
      <c r="E1349" s="1">
        <v>1</v>
      </c>
    </row>
    <row r="1350" spans="1:5" x14ac:dyDescent="0.25">
      <c r="A1350" s="1">
        <v>1339</v>
      </c>
      <c r="B1350" s="1" t="s">
        <v>28</v>
      </c>
      <c r="C1350" s="1" t="s">
        <v>202</v>
      </c>
      <c r="D1350" s="1" t="s">
        <v>1504</v>
      </c>
      <c r="E1350" s="1">
        <v>1</v>
      </c>
    </row>
    <row r="1351" spans="1:5" x14ac:dyDescent="0.25">
      <c r="A1351" s="1">
        <v>1340</v>
      </c>
      <c r="B1351" s="1" t="s">
        <v>28</v>
      </c>
      <c r="C1351" s="1" t="s">
        <v>202</v>
      </c>
      <c r="D1351" s="1" t="s">
        <v>1505</v>
      </c>
      <c r="E1351" s="1">
        <v>1</v>
      </c>
    </row>
    <row r="1352" spans="1:5" x14ac:dyDescent="0.25">
      <c r="A1352" s="1">
        <v>1341</v>
      </c>
      <c r="B1352" s="1" t="s">
        <v>28</v>
      </c>
      <c r="C1352" s="1" t="s">
        <v>202</v>
      </c>
      <c r="D1352" s="1" t="s">
        <v>1506</v>
      </c>
      <c r="E1352" s="1">
        <v>1</v>
      </c>
    </row>
    <row r="1353" spans="1:5" x14ac:dyDescent="0.25">
      <c r="A1353" s="1">
        <v>1342</v>
      </c>
      <c r="B1353" s="1" t="s">
        <v>28</v>
      </c>
      <c r="C1353" s="1" t="s">
        <v>202</v>
      </c>
      <c r="D1353" s="1" t="s">
        <v>1419</v>
      </c>
      <c r="E1353" s="1">
        <v>1</v>
      </c>
    </row>
    <row r="1354" spans="1:5" x14ac:dyDescent="0.25">
      <c r="A1354" s="1">
        <v>1343</v>
      </c>
      <c r="B1354" s="1" t="s">
        <v>28</v>
      </c>
      <c r="C1354" s="1" t="s">
        <v>202</v>
      </c>
      <c r="D1354" s="1" t="s">
        <v>1507</v>
      </c>
      <c r="E1354" s="1">
        <v>1</v>
      </c>
    </row>
    <row r="1355" spans="1:5" x14ac:dyDescent="0.25">
      <c r="A1355" s="1">
        <v>1344</v>
      </c>
      <c r="B1355" s="1" t="s">
        <v>28</v>
      </c>
      <c r="C1355" s="1" t="s">
        <v>215</v>
      </c>
      <c r="D1355" s="1" t="s">
        <v>1508</v>
      </c>
      <c r="E1355" s="1">
        <v>1</v>
      </c>
    </row>
    <row r="1356" spans="1:5" x14ac:dyDescent="0.25">
      <c r="A1356" s="1">
        <v>1345</v>
      </c>
      <c r="B1356" s="1" t="s">
        <v>28</v>
      </c>
      <c r="C1356" s="1" t="s">
        <v>215</v>
      </c>
      <c r="D1356" s="1" t="s">
        <v>1509</v>
      </c>
      <c r="E1356" s="1">
        <v>1</v>
      </c>
    </row>
    <row r="1357" spans="1:5" x14ac:dyDescent="0.25">
      <c r="A1357" s="1">
        <v>1346</v>
      </c>
      <c r="B1357" s="1" t="s">
        <v>28</v>
      </c>
      <c r="C1357" s="1" t="s">
        <v>215</v>
      </c>
      <c r="D1357" s="1" t="s">
        <v>1510</v>
      </c>
      <c r="E1357" s="1">
        <v>1</v>
      </c>
    </row>
    <row r="1358" spans="1:5" x14ac:dyDescent="0.25">
      <c r="A1358" s="1">
        <v>1347</v>
      </c>
      <c r="B1358" s="1" t="s">
        <v>28</v>
      </c>
      <c r="C1358" s="1" t="s">
        <v>215</v>
      </c>
      <c r="D1358" s="1" t="s">
        <v>1511</v>
      </c>
      <c r="E1358" s="1">
        <v>1</v>
      </c>
    </row>
    <row r="1359" spans="1:5" x14ac:dyDescent="0.25">
      <c r="A1359" s="1">
        <v>1348</v>
      </c>
      <c r="B1359" s="1" t="s">
        <v>28</v>
      </c>
      <c r="C1359" s="1" t="s">
        <v>215</v>
      </c>
      <c r="D1359" s="1" t="s">
        <v>1512</v>
      </c>
      <c r="E1359" s="1">
        <v>1</v>
      </c>
    </row>
    <row r="1360" spans="1:5" x14ac:dyDescent="0.25">
      <c r="A1360" s="1">
        <v>1349</v>
      </c>
      <c r="B1360" s="1" t="s">
        <v>28</v>
      </c>
      <c r="C1360" s="1" t="s">
        <v>215</v>
      </c>
      <c r="D1360" s="1" t="s">
        <v>1513</v>
      </c>
      <c r="E1360" s="1">
        <v>1</v>
      </c>
    </row>
    <row r="1361" spans="1:5" x14ac:dyDescent="0.25">
      <c r="A1361" s="1">
        <v>1350</v>
      </c>
      <c r="B1361" s="1" t="s">
        <v>28</v>
      </c>
      <c r="C1361" s="1" t="s">
        <v>215</v>
      </c>
      <c r="D1361" s="1" t="s">
        <v>1514</v>
      </c>
      <c r="E1361" s="1">
        <v>1</v>
      </c>
    </row>
    <row r="1362" spans="1:5" x14ac:dyDescent="0.25">
      <c r="A1362" s="1">
        <v>1351</v>
      </c>
      <c r="B1362" s="1" t="s">
        <v>28</v>
      </c>
      <c r="C1362" s="1" t="s">
        <v>215</v>
      </c>
      <c r="D1362" s="1" t="s">
        <v>1515</v>
      </c>
      <c r="E1362" s="1">
        <v>1</v>
      </c>
    </row>
    <row r="1363" spans="1:5" x14ac:dyDescent="0.25">
      <c r="A1363" s="1">
        <v>1352</v>
      </c>
      <c r="B1363" s="1" t="s">
        <v>28</v>
      </c>
      <c r="C1363" s="1" t="s">
        <v>215</v>
      </c>
      <c r="D1363" s="1" t="s">
        <v>215</v>
      </c>
      <c r="E1363" s="1">
        <v>1</v>
      </c>
    </row>
    <row r="1364" spans="1:5" x14ac:dyDescent="0.25">
      <c r="A1364" s="1">
        <v>1353</v>
      </c>
      <c r="B1364" s="1" t="s">
        <v>28</v>
      </c>
      <c r="C1364" s="1" t="s">
        <v>215</v>
      </c>
      <c r="D1364" s="1" t="s">
        <v>1516</v>
      </c>
      <c r="E1364" s="1">
        <v>1</v>
      </c>
    </row>
    <row r="1365" spans="1:5" x14ac:dyDescent="0.25">
      <c r="A1365" s="1">
        <v>1354</v>
      </c>
      <c r="B1365" s="1" t="s">
        <v>28</v>
      </c>
      <c r="C1365" s="1" t="s">
        <v>199</v>
      </c>
      <c r="D1365" s="1" t="s">
        <v>1517</v>
      </c>
      <c r="E1365" s="1">
        <v>1</v>
      </c>
    </row>
    <row r="1366" spans="1:5" x14ac:dyDescent="0.25">
      <c r="A1366" s="1">
        <v>1355</v>
      </c>
      <c r="B1366" s="1" t="s">
        <v>28</v>
      </c>
      <c r="C1366" s="1" t="s">
        <v>199</v>
      </c>
      <c r="D1366" s="1" t="s">
        <v>199</v>
      </c>
      <c r="E1366" s="1">
        <v>1</v>
      </c>
    </row>
    <row r="1367" spans="1:5" x14ac:dyDescent="0.25">
      <c r="A1367" s="1">
        <v>1356</v>
      </c>
      <c r="B1367" s="1" t="s">
        <v>28</v>
      </c>
      <c r="C1367" s="1" t="s">
        <v>199</v>
      </c>
      <c r="D1367" s="1" t="s">
        <v>1518</v>
      </c>
      <c r="E1367" s="1">
        <v>1</v>
      </c>
    </row>
    <row r="1368" spans="1:5" x14ac:dyDescent="0.25">
      <c r="A1368" s="1">
        <v>1357</v>
      </c>
      <c r="B1368" s="1" t="s">
        <v>28</v>
      </c>
      <c r="C1368" s="1" t="s">
        <v>199</v>
      </c>
      <c r="D1368" s="1" t="s">
        <v>1519</v>
      </c>
      <c r="E1368" s="1">
        <v>1</v>
      </c>
    </row>
    <row r="1369" spans="1:5" x14ac:dyDescent="0.25">
      <c r="A1369" s="1">
        <v>1358</v>
      </c>
      <c r="B1369" s="1" t="s">
        <v>28</v>
      </c>
      <c r="C1369" s="1" t="s">
        <v>199</v>
      </c>
      <c r="D1369" s="1" t="s">
        <v>1520</v>
      </c>
      <c r="E1369" s="1">
        <v>1</v>
      </c>
    </row>
    <row r="1370" spans="1:5" x14ac:dyDescent="0.25">
      <c r="A1370" s="1">
        <v>1359</v>
      </c>
      <c r="B1370" s="1" t="s">
        <v>28</v>
      </c>
      <c r="C1370" s="1" t="s">
        <v>207</v>
      </c>
      <c r="D1370" s="1" t="s">
        <v>1521</v>
      </c>
      <c r="E1370" s="1">
        <v>1</v>
      </c>
    </row>
    <row r="1371" spans="1:5" x14ac:dyDescent="0.25">
      <c r="A1371" s="1">
        <v>1360</v>
      </c>
      <c r="B1371" s="1" t="s">
        <v>28</v>
      </c>
      <c r="C1371" s="1" t="s">
        <v>207</v>
      </c>
      <c r="D1371" s="1" t="s">
        <v>195</v>
      </c>
      <c r="E1371" s="1">
        <v>1</v>
      </c>
    </row>
    <row r="1372" spans="1:5" x14ac:dyDescent="0.25">
      <c r="A1372" s="1">
        <v>1361</v>
      </c>
      <c r="B1372" s="1" t="s">
        <v>28</v>
      </c>
      <c r="C1372" s="1" t="s">
        <v>207</v>
      </c>
      <c r="D1372" s="1" t="s">
        <v>1522</v>
      </c>
      <c r="E1372" s="1">
        <v>1</v>
      </c>
    </row>
    <row r="1373" spans="1:5" x14ac:dyDescent="0.25">
      <c r="A1373" s="1">
        <v>1362</v>
      </c>
      <c r="B1373" s="1" t="s">
        <v>28</v>
      </c>
      <c r="C1373" s="1" t="s">
        <v>207</v>
      </c>
      <c r="D1373" s="1" t="s">
        <v>1523</v>
      </c>
      <c r="E1373" s="1">
        <v>1</v>
      </c>
    </row>
    <row r="1374" spans="1:5" x14ac:dyDescent="0.25">
      <c r="A1374" s="1">
        <v>1363</v>
      </c>
      <c r="B1374" s="1" t="s">
        <v>28</v>
      </c>
      <c r="C1374" s="1" t="s">
        <v>207</v>
      </c>
      <c r="D1374" s="1" t="s">
        <v>207</v>
      </c>
      <c r="E1374" s="1">
        <v>1</v>
      </c>
    </row>
    <row r="1375" spans="1:5" x14ac:dyDescent="0.25">
      <c r="A1375" s="1">
        <v>1364</v>
      </c>
      <c r="B1375" s="1" t="s">
        <v>28</v>
      </c>
      <c r="C1375" s="1" t="s">
        <v>207</v>
      </c>
      <c r="D1375" s="1" t="s">
        <v>1524</v>
      </c>
      <c r="E1375" s="1">
        <v>1</v>
      </c>
    </row>
    <row r="1376" spans="1:5" x14ac:dyDescent="0.25">
      <c r="A1376" s="1">
        <v>1365</v>
      </c>
      <c r="B1376" s="1" t="s">
        <v>28</v>
      </c>
      <c r="C1376" s="1" t="s">
        <v>207</v>
      </c>
      <c r="D1376" s="1" t="s">
        <v>1525</v>
      </c>
      <c r="E1376" s="1">
        <v>1</v>
      </c>
    </row>
    <row r="1377" spans="1:5" x14ac:dyDescent="0.25">
      <c r="A1377" s="1">
        <v>1366</v>
      </c>
      <c r="B1377" s="1" t="s">
        <v>28</v>
      </c>
      <c r="C1377" s="1" t="s">
        <v>207</v>
      </c>
      <c r="D1377" s="1" t="s">
        <v>1526</v>
      </c>
      <c r="E1377" s="1">
        <v>1</v>
      </c>
    </row>
    <row r="1378" spans="1:5" x14ac:dyDescent="0.25">
      <c r="A1378" s="1">
        <v>1367</v>
      </c>
      <c r="B1378" s="1" t="s">
        <v>28</v>
      </c>
      <c r="C1378" s="1" t="s">
        <v>207</v>
      </c>
      <c r="D1378" s="1" t="s">
        <v>1527</v>
      </c>
      <c r="E1378" s="1">
        <v>1</v>
      </c>
    </row>
    <row r="1379" spans="1:5" x14ac:dyDescent="0.25">
      <c r="A1379" s="1">
        <v>1368</v>
      </c>
      <c r="B1379" s="1" t="s">
        <v>28</v>
      </c>
      <c r="C1379" s="1" t="s">
        <v>207</v>
      </c>
      <c r="D1379" s="1" t="s">
        <v>1528</v>
      </c>
      <c r="E1379" s="1">
        <v>1</v>
      </c>
    </row>
    <row r="1380" spans="1:5" x14ac:dyDescent="0.25">
      <c r="A1380" s="1">
        <v>1369</v>
      </c>
      <c r="B1380" s="1" t="s">
        <v>28</v>
      </c>
      <c r="C1380" s="1" t="s">
        <v>207</v>
      </c>
      <c r="D1380" s="1" t="s">
        <v>1529</v>
      </c>
      <c r="E1380" s="1">
        <v>1</v>
      </c>
    </row>
    <row r="1381" spans="1:5" x14ac:dyDescent="0.25">
      <c r="A1381" s="1">
        <v>1370</v>
      </c>
      <c r="B1381" s="1" t="s">
        <v>28</v>
      </c>
      <c r="C1381" s="1" t="s">
        <v>207</v>
      </c>
      <c r="D1381" s="1" t="s">
        <v>1530</v>
      </c>
      <c r="E1381" s="1">
        <v>1</v>
      </c>
    </row>
    <row r="1382" spans="1:5" x14ac:dyDescent="0.25">
      <c r="A1382" s="1">
        <v>1371</v>
      </c>
      <c r="B1382" s="1" t="s">
        <v>28</v>
      </c>
      <c r="C1382" s="1" t="s">
        <v>207</v>
      </c>
      <c r="D1382" s="1" t="s">
        <v>1531</v>
      </c>
      <c r="E1382" s="1">
        <v>1</v>
      </c>
    </row>
    <row r="1383" spans="1:5" x14ac:dyDescent="0.25">
      <c r="A1383" s="1">
        <v>1372</v>
      </c>
      <c r="B1383" s="1" t="s">
        <v>28</v>
      </c>
      <c r="C1383" s="1" t="s">
        <v>207</v>
      </c>
      <c r="D1383" s="1" t="s">
        <v>1532</v>
      </c>
      <c r="E1383" s="1">
        <v>1</v>
      </c>
    </row>
    <row r="1384" spans="1:5" x14ac:dyDescent="0.25">
      <c r="A1384" s="1">
        <v>1373</v>
      </c>
      <c r="B1384" s="1" t="s">
        <v>28</v>
      </c>
      <c r="C1384" s="1" t="s">
        <v>207</v>
      </c>
      <c r="D1384" s="1" t="s">
        <v>1533</v>
      </c>
      <c r="E1384" s="1">
        <v>1</v>
      </c>
    </row>
    <row r="1385" spans="1:5" x14ac:dyDescent="0.25">
      <c r="A1385" s="1">
        <v>1374</v>
      </c>
      <c r="B1385" s="1" t="s">
        <v>28</v>
      </c>
      <c r="C1385" s="1" t="s">
        <v>28</v>
      </c>
      <c r="D1385" s="1" t="s">
        <v>1534</v>
      </c>
      <c r="E1385" s="1">
        <v>1</v>
      </c>
    </row>
    <row r="1386" spans="1:5" x14ac:dyDescent="0.25">
      <c r="A1386" s="1">
        <v>1375</v>
      </c>
      <c r="B1386" s="1" t="s">
        <v>28</v>
      </c>
      <c r="C1386" s="1" t="s">
        <v>28</v>
      </c>
      <c r="D1386" s="1" t="s">
        <v>1535</v>
      </c>
      <c r="E1386" s="1">
        <v>1</v>
      </c>
    </row>
    <row r="1387" spans="1:5" x14ac:dyDescent="0.25">
      <c r="A1387" s="1">
        <v>1376</v>
      </c>
      <c r="B1387" s="1" t="s">
        <v>28</v>
      </c>
      <c r="C1387" s="1" t="s">
        <v>28</v>
      </c>
      <c r="D1387" s="1" t="s">
        <v>1523</v>
      </c>
      <c r="E1387" s="1">
        <v>1</v>
      </c>
    </row>
    <row r="1388" spans="1:5" x14ac:dyDescent="0.25">
      <c r="A1388" s="1">
        <v>1377</v>
      </c>
      <c r="B1388" s="1" t="s">
        <v>28</v>
      </c>
      <c r="C1388" s="1" t="s">
        <v>28</v>
      </c>
      <c r="D1388" s="1" t="s">
        <v>1536</v>
      </c>
      <c r="E1388" s="1">
        <v>1</v>
      </c>
    </row>
    <row r="1389" spans="1:5" x14ac:dyDescent="0.25">
      <c r="A1389" s="1">
        <v>1378</v>
      </c>
      <c r="B1389" s="1" t="s">
        <v>28</v>
      </c>
      <c r="C1389" s="1" t="s">
        <v>28</v>
      </c>
      <c r="D1389" s="1" t="s">
        <v>1537</v>
      </c>
      <c r="E1389" s="1">
        <v>1</v>
      </c>
    </row>
    <row r="1390" spans="1:5" x14ac:dyDescent="0.25">
      <c r="A1390" s="1">
        <v>1379</v>
      </c>
      <c r="B1390" s="1" t="s">
        <v>28</v>
      </c>
      <c r="C1390" s="1" t="s">
        <v>28</v>
      </c>
      <c r="D1390" s="1" t="s">
        <v>1538</v>
      </c>
      <c r="E1390" s="1">
        <v>1</v>
      </c>
    </row>
    <row r="1391" spans="1:5" x14ac:dyDescent="0.25">
      <c r="A1391" s="1">
        <v>1380</v>
      </c>
      <c r="B1391" s="1" t="s">
        <v>28</v>
      </c>
      <c r="C1391" s="1" t="s">
        <v>28</v>
      </c>
      <c r="D1391" s="1" t="s">
        <v>1428</v>
      </c>
      <c r="E1391" s="1">
        <v>1</v>
      </c>
    </row>
    <row r="1392" spans="1:5" x14ac:dyDescent="0.25">
      <c r="A1392" s="1">
        <v>1381</v>
      </c>
      <c r="B1392" s="1" t="s">
        <v>28</v>
      </c>
      <c r="C1392" s="1" t="s">
        <v>28</v>
      </c>
      <c r="D1392" s="1" t="s">
        <v>1539</v>
      </c>
      <c r="E1392" s="1">
        <v>1</v>
      </c>
    </row>
    <row r="1393" spans="1:5" x14ac:dyDescent="0.25">
      <c r="A1393" s="1">
        <v>1382</v>
      </c>
      <c r="B1393" s="1" t="s">
        <v>28</v>
      </c>
      <c r="C1393" s="1" t="s">
        <v>28</v>
      </c>
      <c r="D1393" s="1" t="s">
        <v>1540</v>
      </c>
      <c r="E1393" s="1">
        <v>1</v>
      </c>
    </row>
    <row r="1394" spans="1:5" x14ac:dyDescent="0.25">
      <c r="A1394" s="1">
        <v>1383</v>
      </c>
      <c r="B1394" s="1" t="s">
        <v>28</v>
      </c>
      <c r="C1394" s="1" t="s">
        <v>28</v>
      </c>
      <c r="D1394" s="1" t="s">
        <v>1541</v>
      </c>
      <c r="E1394" s="1">
        <v>1</v>
      </c>
    </row>
    <row r="1395" spans="1:5" x14ac:dyDescent="0.25">
      <c r="A1395" s="1">
        <v>1384</v>
      </c>
      <c r="B1395" s="1" t="s">
        <v>28</v>
      </c>
      <c r="C1395" s="1" t="s">
        <v>28</v>
      </c>
      <c r="D1395" s="1" t="s">
        <v>1470</v>
      </c>
      <c r="E1395" s="1">
        <v>1</v>
      </c>
    </row>
    <row r="1396" spans="1:5" x14ac:dyDescent="0.25">
      <c r="A1396" s="1">
        <v>1385</v>
      </c>
      <c r="B1396" s="1" t="s">
        <v>28</v>
      </c>
      <c r="C1396" s="1" t="s">
        <v>28</v>
      </c>
      <c r="D1396" s="1" t="s">
        <v>682</v>
      </c>
      <c r="E1396" s="1">
        <v>1</v>
      </c>
    </row>
    <row r="1397" spans="1:5" x14ac:dyDescent="0.25">
      <c r="A1397" s="1">
        <v>1386</v>
      </c>
      <c r="B1397" s="1" t="s">
        <v>28</v>
      </c>
      <c r="C1397" s="1" t="s">
        <v>28</v>
      </c>
      <c r="D1397" s="1" t="s">
        <v>1542</v>
      </c>
      <c r="E1397" s="1">
        <v>1</v>
      </c>
    </row>
    <row r="1398" spans="1:5" x14ac:dyDescent="0.25">
      <c r="A1398" s="1">
        <v>1387</v>
      </c>
      <c r="B1398" s="1" t="s">
        <v>28</v>
      </c>
      <c r="C1398" s="1" t="s">
        <v>28</v>
      </c>
      <c r="D1398" s="1" t="s">
        <v>1543</v>
      </c>
      <c r="E1398" s="1">
        <v>1</v>
      </c>
    </row>
    <row r="1399" spans="1:5" x14ac:dyDescent="0.25">
      <c r="A1399" s="1">
        <v>1388</v>
      </c>
      <c r="B1399" s="1" t="s">
        <v>28</v>
      </c>
      <c r="C1399" s="1" t="s">
        <v>28</v>
      </c>
      <c r="D1399" s="1" t="s">
        <v>1544</v>
      </c>
      <c r="E1399" s="1">
        <v>1</v>
      </c>
    </row>
    <row r="1400" spans="1:5" x14ac:dyDescent="0.25">
      <c r="A1400" s="1">
        <v>1389</v>
      </c>
      <c r="B1400" s="1" t="s">
        <v>28</v>
      </c>
      <c r="C1400" s="1" t="s">
        <v>28</v>
      </c>
      <c r="D1400" s="1" t="s">
        <v>1545</v>
      </c>
      <c r="E1400" s="1">
        <v>1</v>
      </c>
    </row>
    <row r="1401" spans="1:5" x14ac:dyDescent="0.25">
      <c r="A1401" s="1">
        <v>1390</v>
      </c>
      <c r="B1401" s="1" t="s">
        <v>28</v>
      </c>
      <c r="C1401" s="1" t="s">
        <v>28</v>
      </c>
      <c r="D1401" s="1" t="s">
        <v>1546</v>
      </c>
      <c r="E1401" s="1">
        <v>1</v>
      </c>
    </row>
    <row r="1402" spans="1:5" x14ac:dyDescent="0.25">
      <c r="A1402" s="1">
        <v>1391</v>
      </c>
      <c r="B1402" s="1" t="s">
        <v>28</v>
      </c>
      <c r="C1402" s="1" t="s">
        <v>28</v>
      </c>
      <c r="D1402" s="1" t="s">
        <v>1547</v>
      </c>
      <c r="E1402" s="1">
        <v>1</v>
      </c>
    </row>
    <row r="1403" spans="1:5" x14ac:dyDescent="0.25">
      <c r="A1403" s="1">
        <v>1392</v>
      </c>
      <c r="B1403" s="1" t="s">
        <v>28</v>
      </c>
      <c r="C1403" s="1" t="s">
        <v>28</v>
      </c>
      <c r="D1403" s="1" t="s">
        <v>1104</v>
      </c>
      <c r="E1403" s="1">
        <v>1</v>
      </c>
    </row>
    <row r="1404" spans="1:5" x14ac:dyDescent="0.25">
      <c r="A1404" s="1">
        <v>1393</v>
      </c>
      <c r="B1404" s="1" t="s">
        <v>28</v>
      </c>
      <c r="C1404" s="1" t="s">
        <v>28</v>
      </c>
      <c r="D1404" s="1" t="s">
        <v>1548</v>
      </c>
      <c r="E1404" s="1">
        <v>1</v>
      </c>
    </row>
    <row r="1405" spans="1:5" x14ac:dyDescent="0.25">
      <c r="A1405" s="1">
        <v>1394</v>
      </c>
      <c r="B1405" s="1" t="s">
        <v>28</v>
      </c>
      <c r="C1405" s="1" t="s">
        <v>28</v>
      </c>
      <c r="D1405" s="1" t="s">
        <v>1549</v>
      </c>
      <c r="E1405" s="1">
        <v>1</v>
      </c>
    </row>
    <row r="1406" spans="1:5" x14ac:dyDescent="0.25">
      <c r="A1406" s="1">
        <v>1395</v>
      </c>
      <c r="B1406" s="1" t="s">
        <v>28</v>
      </c>
      <c r="C1406" s="1" t="s">
        <v>28</v>
      </c>
      <c r="D1406" s="1" t="s">
        <v>1550</v>
      </c>
      <c r="E1406" s="1">
        <v>1</v>
      </c>
    </row>
    <row r="1407" spans="1:5" x14ac:dyDescent="0.25">
      <c r="A1407" s="1">
        <v>1396</v>
      </c>
      <c r="B1407" s="1" t="s">
        <v>28</v>
      </c>
      <c r="C1407" s="1" t="s">
        <v>28</v>
      </c>
      <c r="D1407" s="1" t="s">
        <v>1551</v>
      </c>
      <c r="E1407" s="1">
        <v>1</v>
      </c>
    </row>
    <row r="1408" spans="1:5" x14ac:dyDescent="0.25">
      <c r="A1408" s="1">
        <v>1397</v>
      </c>
      <c r="B1408" s="1" t="s">
        <v>28</v>
      </c>
      <c r="C1408" s="1" t="s">
        <v>28</v>
      </c>
      <c r="D1408" s="1" t="s">
        <v>1552</v>
      </c>
      <c r="E1408" s="1">
        <v>1</v>
      </c>
    </row>
    <row r="1409" spans="1:5" x14ac:dyDescent="0.25">
      <c r="A1409" s="1">
        <v>1398</v>
      </c>
      <c r="B1409" s="1" t="s">
        <v>28</v>
      </c>
      <c r="C1409" s="1" t="s">
        <v>28</v>
      </c>
      <c r="D1409" s="1" t="s">
        <v>1527</v>
      </c>
      <c r="E1409" s="1">
        <v>1</v>
      </c>
    </row>
    <row r="1410" spans="1:5" x14ac:dyDescent="0.25">
      <c r="A1410" s="1">
        <v>1399</v>
      </c>
      <c r="B1410" s="1" t="s">
        <v>28</v>
      </c>
      <c r="C1410" s="1" t="s">
        <v>28</v>
      </c>
      <c r="D1410" s="1" t="s">
        <v>1553</v>
      </c>
      <c r="E1410" s="1">
        <v>1</v>
      </c>
    </row>
    <row r="1411" spans="1:5" x14ac:dyDescent="0.25">
      <c r="A1411" s="1">
        <v>1400</v>
      </c>
      <c r="B1411" s="1" t="s">
        <v>28</v>
      </c>
      <c r="C1411" s="1" t="s">
        <v>28</v>
      </c>
      <c r="D1411" s="1" t="s">
        <v>1554</v>
      </c>
      <c r="E1411" s="1">
        <v>1</v>
      </c>
    </row>
    <row r="1412" spans="1:5" x14ac:dyDescent="0.25">
      <c r="A1412" s="1">
        <v>1401</v>
      </c>
      <c r="B1412" s="1" t="s">
        <v>28</v>
      </c>
      <c r="C1412" s="1" t="s">
        <v>28</v>
      </c>
      <c r="D1412" s="1" t="s">
        <v>1555</v>
      </c>
      <c r="E1412" s="1">
        <v>1</v>
      </c>
    </row>
    <row r="1413" spans="1:5" x14ac:dyDescent="0.25">
      <c r="A1413" s="1">
        <v>1402</v>
      </c>
      <c r="B1413" s="1" t="s">
        <v>28</v>
      </c>
      <c r="C1413" s="1" t="s">
        <v>28</v>
      </c>
      <c r="D1413" s="1" t="s">
        <v>1556</v>
      </c>
      <c r="E1413" s="1">
        <v>1</v>
      </c>
    </row>
    <row r="1414" spans="1:5" x14ac:dyDescent="0.25">
      <c r="A1414" s="1">
        <v>1403</v>
      </c>
      <c r="B1414" s="1" t="s">
        <v>28</v>
      </c>
      <c r="C1414" s="1" t="s">
        <v>28</v>
      </c>
      <c r="D1414" s="1" t="s">
        <v>1557</v>
      </c>
      <c r="E1414" s="1">
        <v>1</v>
      </c>
    </row>
    <row r="1415" spans="1:5" x14ac:dyDescent="0.25">
      <c r="A1415" s="1">
        <v>1404</v>
      </c>
      <c r="B1415" s="1" t="s">
        <v>28</v>
      </c>
      <c r="C1415" s="1" t="s">
        <v>28</v>
      </c>
      <c r="D1415" s="1" t="s">
        <v>1558</v>
      </c>
      <c r="E1415" s="1">
        <v>1</v>
      </c>
    </row>
    <row r="1416" spans="1:5" x14ac:dyDescent="0.25">
      <c r="A1416" s="1">
        <v>1405</v>
      </c>
      <c r="B1416" s="1" t="s">
        <v>28</v>
      </c>
      <c r="C1416" s="1" t="s">
        <v>28</v>
      </c>
      <c r="D1416" s="1" t="s">
        <v>1559</v>
      </c>
      <c r="E1416" s="1">
        <v>1</v>
      </c>
    </row>
    <row r="1417" spans="1:5" x14ac:dyDescent="0.25">
      <c r="A1417" s="1">
        <v>1406</v>
      </c>
      <c r="B1417" s="1" t="s">
        <v>28</v>
      </c>
      <c r="C1417" s="1" t="s">
        <v>28</v>
      </c>
      <c r="D1417" s="1" t="s">
        <v>1560</v>
      </c>
      <c r="E1417" s="1">
        <v>1</v>
      </c>
    </row>
    <row r="1418" spans="1:5" x14ac:dyDescent="0.25">
      <c r="A1418" s="1">
        <v>1407</v>
      </c>
      <c r="B1418" s="1" t="s">
        <v>28</v>
      </c>
      <c r="C1418" s="1" t="s">
        <v>28</v>
      </c>
      <c r="D1418" s="1" t="s">
        <v>1561</v>
      </c>
      <c r="E1418" s="1">
        <v>1</v>
      </c>
    </row>
    <row r="1419" spans="1:5" x14ac:dyDescent="0.25">
      <c r="A1419" s="1">
        <v>1408</v>
      </c>
      <c r="B1419" s="1" t="s">
        <v>28</v>
      </c>
      <c r="C1419" s="1" t="s">
        <v>28</v>
      </c>
      <c r="D1419" s="1" t="s">
        <v>1562</v>
      </c>
      <c r="E1419" s="1">
        <v>1</v>
      </c>
    </row>
    <row r="1420" spans="1:5" x14ac:dyDescent="0.25">
      <c r="A1420" s="1">
        <v>1409</v>
      </c>
      <c r="B1420" s="1" t="s">
        <v>28</v>
      </c>
      <c r="C1420" s="1" t="s">
        <v>28</v>
      </c>
      <c r="D1420" s="1" t="s">
        <v>1563</v>
      </c>
      <c r="E1420" s="1">
        <v>1</v>
      </c>
    </row>
    <row r="1421" spans="1:5" x14ac:dyDescent="0.25">
      <c r="A1421" s="1">
        <v>1410</v>
      </c>
      <c r="B1421" s="1" t="s">
        <v>28</v>
      </c>
      <c r="C1421" s="1" t="s">
        <v>28</v>
      </c>
      <c r="D1421" s="1" t="s">
        <v>1564</v>
      </c>
      <c r="E1421" s="1">
        <v>1</v>
      </c>
    </row>
    <row r="1422" spans="1:5" x14ac:dyDescent="0.25">
      <c r="A1422" s="1">
        <v>1411</v>
      </c>
      <c r="B1422" s="1" t="s">
        <v>28</v>
      </c>
      <c r="C1422" s="1" t="s">
        <v>209</v>
      </c>
      <c r="D1422" s="1" t="s">
        <v>1565</v>
      </c>
      <c r="E1422" s="1">
        <v>1</v>
      </c>
    </row>
    <row r="1423" spans="1:5" x14ac:dyDescent="0.25">
      <c r="A1423" s="1">
        <v>1412</v>
      </c>
      <c r="B1423" s="1" t="s">
        <v>28</v>
      </c>
      <c r="C1423" s="1" t="s">
        <v>195</v>
      </c>
      <c r="D1423" s="1" t="s">
        <v>1514</v>
      </c>
      <c r="E1423" s="1">
        <v>1</v>
      </c>
    </row>
    <row r="1424" spans="1:5" x14ac:dyDescent="0.25">
      <c r="A1424" s="1">
        <v>1413</v>
      </c>
      <c r="B1424" s="1" t="s">
        <v>28</v>
      </c>
      <c r="C1424" s="1" t="s">
        <v>195</v>
      </c>
      <c r="D1424" s="1" t="s">
        <v>1566</v>
      </c>
      <c r="E1424" s="1">
        <v>0</v>
      </c>
    </row>
    <row r="1425" spans="1:5" x14ac:dyDescent="0.25">
      <c r="A1425" s="1" t="s">
        <v>79</v>
      </c>
      <c r="B1425" s="1" t="s">
        <v>18</v>
      </c>
      <c r="C1425" s="1" t="s">
        <v>9</v>
      </c>
      <c r="D1425" s="1" t="s">
        <v>10</v>
      </c>
      <c r="E1425" s="1" t="s">
        <v>80</v>
      </c>
    </row>
    <row r="1426" spans="1:5" x14ac:dyDescent="0.25">
      <c r="A1426" s="1">
        <v>1414</v>
      </c>
      <c r="B1426" s="1" t="s">
        <v>37</v>
      </c>
      <c r="C1426" s="1" t="s">
        <v>316</v>
      </c>
      <c r="D1426" s="1" t="s">
        <v>316</v>
      </c>
      <c r="E1426" s="1">
        <v>1</v>
      </c>
    </row>
    <row r="1427" spans="1:5" x14ac:dyDescent="0.25">
      <c r="A1427" s="1">
        <v>1415</v>
      </c>
      <c r="B1427" s="1" t="s">
        <v>37</v>
      </c>
      <c r="C1427" s="1" t="s">
        <v>314</v>
      </c>
      <c r="D1427" s="1" t="s">
        <v>314</v>
      </c>
      <c r="E1427" s="1">
        <v>1</v>
      </c>
    </row>
    <row r="1428" spans="1:5" x14ac:dyDescent="0.25">
      <c r="A1428" s="1">
        <v>1416</v>
      </c>
      <c r="B1428" s="1" t="s">
        <v>37</v>
      </c>
      <c r="C1428" s="1" t="s">
        <v>314</v>
      </c>
      <c r="D1428" s="1" t="s">
        <v>1567</v>
      </c>
      <c r="E1428" s="1">
        <v>1</v>
      </c>
    </row>
    <row r="1429" spans="1:5" x14ac:dyDescent="0.25">
      <c r="A1429" s="1">
        <v>1417</v>
      </c>
      <c r="B1429" s="1" t="s">
        <v>37</v>
      </c>
      <c r="C1429" s="1" t="s">
        <v>322</v>
      </c>
      <c r="D1429" s="1" t="s">
        <v>1568</v>
      </c>
      <c r="E1429" s="1">
        <v>1</v>
      </c>
    </row>
    <row r="1430" spans="1:5" x14ac:dyDescent="0.25">
      <c r="A1430" s="1">
        <v>1418</v>
      </c>
      <c r="B1430" s="1" t="s">
        <v>37</v>
      </c>
      <c r="C1430" s="1" t="s">
        <v>322</v>
      </c>
      <c r="D1430" s="1" t="s">
        <v>1569</v>
      </c>
      <c r="E1430" s="1">
        <v>1</v>
      </c>
    </row>
    <row r="1431" spans="1:5" x14ac:dyDescent="0.25">
      <c r="A1431" s="1">
        <v>1419</v>
      </c>
      <c r="B1431" s="1" t="s">
        <v>37</v>
      </c>
      <c r="C1431" s="1" t="s">
        <v>322</v>
      </c>
      <c r="D1431" s="1" t="s">
        <v>1570</v>
      </c>
      <c r="E1431" s="1">
        <v>1</v>
      </c>
    </row>
    <row r="1432" spans="1:5" x14ac:dyDescent="0.25">
      <c r="A1432" s="1">
        <v>1420</v>
      </c>
      <c r="B1432" s="1" t="s">
        <v>37</v>
      </c>
      <c r="C1432" s="1" t="s">
        <v>322</v>
      </c>
      <c r="D1432" s="1" t="s">
        <v>1571</v>
      </c>
      <c r="E1432" s="1">
        <v>1</v>
      </c>
    </row>
    <row r="1433" spans="1:5" x14ac:dyDescent="0.25">
      <c r="A1433" s="1">
        <v>1421</v>
      </c>
      <c r="B1433" s="1" t="s">
        <v>37</v>
      </c>
      <c r="C1433" s="1" t="s">
        <v>322</v>
      </c>
      <c r="D1433" s="1" t="s">
        <v>1572</v>
      </c>
      <c r="E1433" s="1">
        <v>1</v>
      </c>
    </row>
    <row r="1434" spans="1:5" x14ac:dyDescent="0.25">
      <c r="A1434" s="1">
        <v>1422</v>
      </c>
      <c r="B1434" s="1" t="s">
        <v>37</v>
      </c>
      <c r="C1434" s="1" t="s">
        <v>322</v>
      </c>
      <c r="D1434" s="1" t="s">
        <v>1573</v>
      </c>
      <c r="E1434" s="1">
        <v>1</v>
      </c>
    </row>
    <row r="1435" spans="1:5" x14ac:dyDescent="0.25">
      <c r="A1435" s="1">
        <v>1423</v>
      </c>
      <c r="B1435" s="1" t="s">
        <v>37</v>
      </c>
      <c r="C1435" s="1" t="s">
        <v>322</v>
      </c>
      <c r="D1435" s="1" t="s">
        <v>322</v>
      </c>
      <c r="E1435" s="1">
        <v>1</v>
      </c>
    </row>
    <row r="1436" spans="1:5" x14ac:dyDescent="0.25">
      <c r="A1436" s="1">
        <v>1424</v>
      </c>
      <c r="B1436" s="1" t="s">
        <v>37</v>
      </c>
      <c r="C1436" s="1" t="s">
        <v>322</v>
      </c>
      <c r="D1436" s="1" t="s">
        <v>1269</v>
      </c>
      <c r="E1436" s="1">
        <v>1</v>
      </c>
    </row>
    <row r="1437" spans="1:5" x14ac:dyDescent="0.25">
      <c r="A1437" s="1">
        <v>1425</v>
      </c>
      <c r="B1437" s="1" t="s">
        <v>37</v>
      </c>
      <c r="C1437" s="1" t="s">
        <v>322</v>
      </c>
      <c r="D1437" s="1" t="s">
        <v>1574</v>
      </c>
      <c r="E1437" s="1">
        <v>1</v>
      </c>
    </row>
    <row r="1438" spans="1:5" x14ac:dyDescent="0.25">
      <c r="A1438" s="1">
        <v>1426</v>
      </c>
      <c r="B1438" s="1" t="s">
        <v>37</v>
      </c>
      <c r="C1438" s="1" t="s">
        <v>322</v>
      </c>
      <c r="D1438" s="1" t="s">
        <v>1575</v>
      </c>
      <c r="E1438" s="1">
        <v>1</v>
      </c>
    </row>
    <row r="1439" spans="1:5" x14ac:dyDescent="0.25">
      <c r="A1439" s="1">
        <v>1427</v>
      </c>
      <c r="B1439" s="1" t="s">
        <v>37</v>
      </c>
      <c r="C1439" s="1" t="s">
        <v>322</v>
      </c>
      <c r="D1439" s="1" t="s">
        <v>1576</v>
      </c>
      <c r="E1439" s="1">
        <v>1</v>
      </c>
    </row>
    <row r="1440" spans="1:5" x14ac:dyDescent="0.25">
      <c r="A1440" s="1">
        <v>1428</v>
      </c>
      <c r="B1440" s="1" t="s">
        <v>37</v>
      </c>
      <c r="C1440" s="1" t="s">
        <v>322</v>
      </c>
      <c r="D1440" s="1" t="s">
        <v>1577</v>
      </c>
      <c r="E1440" s="1">
        <v>1</v>
      </c>
    </row>
    <row r="1441" spans="1:5" x14ac:dyDescent="0.25">
      <c r="A1441" s="1">
        <v>1429</v>
      </c>
      <c r="B1441" s="1" t="s">
        <v>37</v>
      </c>
      <c r="C1441" s="1" t="s">
        <v>306</v>
      </c>
      <c r="D1441" s="1" t="s">
        <v>306</v>
      </c>
      <c r="E1441" s="1">
        <v>1</v>
      </c>
    </row>
    <row r="1442" spans="1:5" x14ac:dyDescent="0.25">
      <c r="A1442" s="1">
        <v>1430</v>
      </c>
      <c r="B1442" s="1" t="s">
        <v>37</v>
      </c>
      <c r="C1442" s="1" t="s">
        <v>306</v>
      </c>
      <c r="D1442" s="1" t="s">
        <v>1578</v>
      </c>
      <c r="E1442" s="1">
        <v>1</v>
      </c>
    </row>
    <row r="1443" spans="1:5" x14ac:dyDescent="0.25">
      <c r="A1443" s="1">
        <v>1431</v>
      </c>
      <c r="B1443" s="1" t="s">
        <v>37</v>
      </c>
      <c r="C1443" s="1" t="s">
        <v>306</v>
      </c>
      <c r="D1443" s="1" t="s">
        <v>1579</v>
      </c>
      <c r="E1443" s="1">
        <v>1</v>
      </c>
    </row>
    <row r="1444" spans="1:5" x14ac:dyDescent="0.25">
      <c r="A1444" s="1">
        <v>1432</v>
      </c>
      <c r="B1444" s="1" t="s">
        <v>37</v>
      </c>
      <c r="C1444" s="1" t="s">
        <v>306</v>
      </c>
      <c r="D1444" s="1" t="s">
        <v>1580</v>
      </c>
      <c r="E1444" s="1">
        <v>1</v>
      </c>
    </row>
    <row r="1445" spans="1:5" x14ac:dyDescent="0.25">
      <c r="A1445" s="1">
        <v>1433</v>
      </c>
      <c r="B1445" s="1" t="s">
        <v>37</v>
      </c>
      <c r="C1445" s="1" t="s">
        <v>306</v>
      </c>
      <c r="D1445" s="1" t="s">
        <v>1581</v>
      </c>
      <c r="E1445" s="1">
        <v>1</v>
      </c>
    </row>
    <row r="1446" spans="1:5" x14ac:dyDescent="0.25">
      <c r="A1446" s="1">
        <v>1434</v>
      </c>
      <c r="B1446" s="1" t="s">
        <v>37</v>
      </c>
      <c r="C1446" s="1" t="s">
        <v>306</v>
      </c>
      <c r="D1446" s="1" t="s">
        <v>1582</v>
      </c>
      <c r="E1446" s="1">
        <v>1</v>
      </c>
    </row>
    <row r="1447" spans="1:5" x14ac:dyDescent="0.25">
      <c r="A1447" s="1">
        <v>1435</v>
      </c>
      <c r="B1447" s="1" t="s">
        <v>37</v>
      </c>
      <c r="C1447" s="1" t="s">
        <v>306</v>
      </c>
      <c r="D1447" s="1" t="s">
        <v>1583</v>
      </c>
      <c r="E1447" s="1">
        <v>1</v>
      </c>
    </row>
    <row r="1448" spans="1:5" x14ac:dyDescent="0.25">
      <c r="A1448" s="1">
        <v>1436</v>
      </c>
      <c r="B1448" s="1" t="s">
        <v>37</v>
      </c>
      <c r="C1448" s="1" t="s">
        <v>306</v>
      </c>
      <c r="D1448" s="1" t="s">
        <v>1584</v>
      </c>
      <c r="E1448" s="1">
        <v>1</v>
      </c>
    </row>
    <row r="1449" spans="1:5" x14ac:dyDescent="0.25">
      <c r="A1449" s="1">
        <v>1437</v>
      </c>
      <c r="B1449" s="1" t="s">
        <v>37</v>
      </c>
      <c r="C1449" s="1" t="s">
        <v>306</v>
      </c>
      <c r="D1449" s="1" t="s">
        <v>1585</v>
      </c>
      <c r="E1449" s="1">
        <v>1</v>
      </c>
    </row>
    <row r="1450" spans="1:5" x14ac:dyDescent="0.25">
      <c r="A1450" s="1">
        <v>1438</v>
      </c>
      <c r="B1450" s="1" t="s">
        <v>37</v>
      </c>
      <c r="C1450" s="1" t="s">
        <v>306</v>
      </c>
      <c r="D1450" s="1" t="s">
        <v>1586</v>
      </c>
      <c r="E1450" s="1">
        <v>1</v>
      </c>
    </row>
    <row r="1451" spans="1:5" x14ac:dyDescent="0.25">
      <c r="A1451" s="1">
        <v>1439</v>
      </c>
      <c r="B1451" s="1" t="s">
        <v>37</v>
      </c>
      <c r="C1451" s="1" t="s">
        <v>306</v>
      </c>
      <c r="D1451" s="1" t="s">
        <v>1587</v>
      </c>
      <c r="E1451" s="1">
        <v>1</v>
      </c>
    </row>
    <row r="1452" spans="1:5" x14ac:dyDescent="0.25">
      <c r="A1452" s="1">
        <v>1440</v>
      </c>
      <c r="B1452" s="1" t="s">
        <v>37</v>
      </c>
      <c r="C1452" s="1" t="s">
        <v>306</v>
      </c>
      <c r="D1452" s="1" t="s">
        <v>1588</v>
      </c>
      <c r="E1452" s="1">
        <v>1</v>
      </c>
    </row>
    <row r="1453" spans="1:5" x14ac:dyDescent="0.25">
      <c r="A1453" s="1">
        <v>1441</v>
      </c>
      <c r="B1453" s="1" t="s">
        <v>37</v>
      </c>
      <c r="C1453" s="1" t="s">
        <v>306</v>
      </c>
      <c r="D1453" s="1" t="s">
        <v>1589</v>
      </c>
      <c r="E1453" s="1">
        <v>1</v>
      </c>
    </row>
    <row r="1454" spans="1:5" x14ac:dyDescent="0.25">
      <c r="A1454" s="1">
        <v>1442</v>
      </c>
      <c r="B1454" s="1" t="s">
        <v>37</v>
      </c>
      <c r="C1454" s="1" t="s">
        <v>306</v>
      </c>
      <c r="D1454" s="1" t="s">
        <v>1590</v>
      </c>
      <c r="E1454" s="1">
        <v>1</v>
      </c>
    </row>
    <row r="1455" spans="1:5" x14ac:dyDescent="0.25">
      <c r="A1455" s="1">
        <v>1443</v>
      </c>
      <c r="B1455" s="1" t="s">
        <v>37</v>
      </c>
      <c r="C1455" s="1" t="s">
        <v>306</v>
      </c>
      <c r="D1455" s="1" t="s">
        <v>1591</v>
      </c>
      <c r="E1455" s="1">
        <v>1</v>
      </c>
    </row>
    <row r="1456" spans="1:5" x14ac:dyDescent="0.25">
      <c r="A1456" s="1">
        <v>1444</v>
      </c>
      <c r="B1456" s="1" t="s">
        <v>37</v>
      </c>
      <c r="C1456" s="1" t="s">
        <v>306</v>
      </c>
      <c r="D1456" s="1" t="s">
        <v>1592</v>
      </c>
      <c r="E1456" s="1">
        <v>1</v>
      </c>
    </row>
    <row r="1457" spans="1:5" x14ac:dyDescent="0.25">
      <c r="A1457" s="1">
        <v>1445</v>
      </c>
      <c r="B1457" s="1" t="s">
        <v>37</v>
      </c>
      <c r="C1457" s="1" t="s">
        <v>306</v>
      </c>
      <c r="D1457" s="1" t="s">
        <v>1593</v>
      </c>
      <c r="E1457" s="1">
        <v>1</v>
      </c>
    </row>
    <row r="1458" spans="1:5" x14ac:dyDescent="0.25">
      <c r="A1458" s="1">
        <v>1446</v>
      </c>
      <c r="B1458" s="1" t="s">
        <v>37</v>
      </c>
      <c r="C1458" s="1" t="s">
        <v>310</v>
      </c>
      <c r="D1458" s="1" t="s">
        <v>1594</v>
      </c>
      <c r="E1458" s="1">
        <v>1</v>
      </c>
    </row>
    <row r="1459" spans="1:5" x14ac:dyDescent="0.25">
      <c r="A1459" s="1">
        <v>1447</v>
      </c>
      <c r="B1459" s="1" t="s">
        <v>37</v>
      </c>
      <c r="C1459" s="1" t="s">
        <v>310</v>
      </c>
      <c r="D1459" s="1" t="s">
        <v>1595</v>
      </c>
      <c r="E1459" s="1">
        <v>1</v>
      </c>
    </row>
    <row r="1460" spans="1:5" x14ac:dyDescent="0.25">
      <c r="A1460" s="1">
        <v>1448</v>
      </c>
      <c r="B1460" s="1" t="s">
        <v>37</v>
      </c>
      <c r="C1460" s="1" t="s">
        <v>310</v>
      </c>
      <c r="D1460" s="1" t="s">
        <v>1596</v>
      </c>
      <c r="E1460" s="1">
        <v>1</v>
      </c>
    </row>
    <row r="1461" spans="1:5" x14ac:dyDescent="0.25">
      <c r="A1461" s="1">
        <v>1449</v>
      </c>
      <c r="B1461" s="1" t="s">
        <v>37</v>
      </c>
      <c r="C1461" s="1" t="s">
        <v>310</v>
      </c>
      <c r="D1461" s="1" t="s">
        <v>1597</v>
      </c>
      <c r="E1461" s="1">
        <v>1</v>
      </c>
    </row>
    <row r="1462" spans="1:5" x14ac:dyDescent="0.25">
      <c r="A1462" s="1">
        <v>1450</v>
      </c>
      <c r="B1462" s="1" t="s">
        <v>37</v>
      </c>
      <c r="C1462" s="1" t="s">
        <v>310</v>
      </c>
      <c r="D1462" s="1" t="s">
        <v>1598</v>
      </c>
      <c r="E1462" s="1">
        <v>1</v>
      </c>
    </row>
    <row r="1463" spans="1:5" x14ac:dyDescent="0.25">
      <c r="A1463" s="1">
        <v>1451</v>
      </c>
      <c r="B1463" s="1" t="s">
        <v>37</v>
      </c>
      <c r="C1463" s="1" t="s">
        <v>310</v>
      </c>
      <c r="D1463" s="1" t="s">
        <v>1599</v>
      </c>
      <c r="E1463" s="1">
        <v>1</v>
      </c>
    </row>
    <row r="1464" spans="1:5" x14ac:dyDescent="0.25">
      <c r="A1464" s="1">
        <v>1452</v>
      </c>
      <c r="B1464" s="1" t="s">
        <v>37</v>
      </c>
      <c r="C1464" s="1" t="s">
        <v>310</v>
      </c>
      <c r="D1464" s="1" t="s">
        <v>1600</v>
      </c>
      <c r="E1464" s="1">
        <v>1</v>
      </c>
    </row>
    <row r="1465" spans="1:5" x14ac:dyDescent="0.25">
      <c r="A1465" s="1">
        <v>1453</v>
      </c>
      <c r="B1465" s="1" t="s">
        <v>37</v>
      </c>
      <c r="C1465" s="1" t="s">
        <v>310</v>
      </c>
      <c r="D1465" s="1" t="s">
        <v>1601</v>
      </c>
      <c r="E1465" s="1">
        <v>1</v>
      </c>
    </row>
    <row r="1466" spans="1:5" x14ac:dyDescent="0.25">
      <c r="A1466" s="1">
        <v>1454</v>
      </c>
      <c r="B1466" s="1" t="s">
        <v>37</v>
      </c>
      <c r="C1466" s="1" t="s">
        <v>310</v>
      </c>
      <c r="D1466" s="1" t="s">
        <v>1602</v>
      </c>
      <c r="E1466" s="1">
        <v>1</v>
      </c>
    </row>
    <row r="1467" spans="1:5" x14ac:dyDescent="0.25">
      <c r="A1467" s="1">
        <v>1455</v>
      </c>
      <c r="B1467" s="1" t="s">
        <v>37</v>
      </c>
      <c r="C1467" s="1" t="s">
        <v>310</v>
      </c>
      <c r="D1467" s="1" t="s">
        <v>1603</v>
      </c>
      <c r="E1467" s="1">
        <v>1</v>
      </c>
    </row>
    <row r="1468" spans="1:5" x14ac:dyDescent="0.25">
      <c r="A1468" s="1">
        <v>1456</v>
      </c>
      <c r="B1468" s="1" t="s">
        <v>37</v>
      </c>
      <c r="C1468" s="1" t="s">
        <v>310</v>
      </c>
      <c r="D1468" s="1" t="s">
        <v>1604</v>
      </c>
      <c r="E1468" s="1">
        <v>1</v>
      </c>
    </row>
    <row r="1469" spans="1:5" x14ac:dyDescent="0.25">
      <c r="A1469" s="1">
        <v>1457</v>
      </c>
      <c r="B1469" s="1" t="s">
        <v>37</v>
      </c>
      <c r="C1469" s="1" t="s">
        <v>310</v>
      </c>
      <c r="D1469" s="1" t="s">
        <v>1605</v>
      </c>
      <c r="E1469" s="1">
        <v>1</v>
      </c>
    </row>
    <row r="1470" spans="1:5" x14ac:dyDescent="0.25">
      <c r="A1470" s="1">
        <v>1458</v>
      </c>
      <c r="B1470" s="1" t="s">
        <v>37</v>
      </c>
      <c r="C1470" s="1" t="s">
        <v>310</v>
      </c>
      <c r="D1470" s="1" t="s">
        <v>1606</v>
      </c>
      <c r="E1470" s="1">
        <v>1</v>
      </c>
    </row>
    <row r="1471" spans="1:5" x14ac:dyDescent="0.25">
      <c r="A1471" s="1">
        <v>1459</v>
      </c>
      <c r="B1471" s="1" t="s">
        <v>37</v>
      </c>
      <c r="C1471" s="1" t="s">
        <v>310</v>
      </c>
      <c r="D1471" s="1" t="s">
        <v>1607</v>
      </c>
      <c r="E1471" s="1">
        <v>1</v>
      </c>
    </row>
    <row r="1472" spans="1:5" x14ac:dyDescent="0.25">
      <c r="A1472" s="1">
        <v>1460</v>
      </c>
      <c r="B1472" s="1" t="s">
        <v>37</v>
      </c>
      <c r="C1472" s="1" t="s">
        <v>310</v>
      </c>
      <c r="D1472" s="1" t="s">
        <v>1608</v>
      </c>
      <c r="E1472" s="1">
        <v>1</v>
      </c>
    </row>
    <row r="1473" spans="1:5" x14ac:dyDescent="0.25">
      <c r="A1473" s="1">
        <v>1461</v>
      </c>
      <c r="B1473" s="1" t="s">
        <v>37</v>
      </c>
      <c r="C1473" s="1" t="s">
        <v>310</v>
      </c>
      <c r="D1473" s="1" t="s">
        <v>1609</v>
      </c>
      <c r="E1473" s="1">
        <v>1</v>
      </c>
    </row>
    <row r="1474" spans="1:5" x14ac:dyDescent="0.25">
      <c r="A1474" s="1">
        <v>1462</v>
      </c>
      <c r="B1474" s="1" t="s">
        <v>37</v>
      </c>
      <c r="C1474" s="1" t="s">
        <v>310</v>
      </c>
      <c r="D1474" s="1" t="s">
        <v>1610</v>
      </c>
      <c r="E1474" s="1">
        <v>1</v>
      </c>
    </row>
    <row r="1475" spans="1:5" x14ac:dyDescent="0.25">
      <c r="A1475" s="1">
        <v>1463</v>
      </c>
      <c r="B1475" s="1" t="s">
        <v>37</v>
      </c>
      <c r="C1475" s="1" t="s">
        <v>310</v>
      </c>
      <c r="D1475" s="1" t="s">
        <v>1611</v>
      </c>
      <c r="E1475" s="1">
        <v>1</v>
      </c>
    </row>
    <row r="1476" spans="1:5" x14ac:dyDescent="0.25">
      <c r="A1476" s="1">
        <v>1464</v>
      </c>
      <c r="B1476" s="1" t="s">
        <v>37</v>
      </c>
      <c r="C1476" s="1" t="s">
        <v>310</v>
      </c>
      <c r="D1476" s="1" t="s">
        <v>1612</v>
      </c>
      <c r="E1476" s="1">
        <v>1</v>
      </c>
    </row>
    <row r="1477" spans="1:5" x14ac:dyDescent="0.25">
      <c r="A1477" s="1">
        <v>1465</v>
      </c>
      <c r="B1477" s="1" t="s">
        <v>37</v>
      </c>
      <c r="C1477" s="1" t="s">
        <v>310</v>
      </c>
      <c r="D1477" s="1" t="s">
        <v>1613</v>
      </c>
      <c r="E1477" s="1">
        <v>1</v>
      </c>
    </row>
    <row r="1478" spans="1:5" x14ac:dyDescent="0.25">
      <c r="A1478" s="1">
        <v>1466</v>
      </c>
      <c r="B1478" s="1" t="s">
        <v>37</v>
      </c>
      <c r="C1478" s="1" t="s">
        <v>310</v>
      </c>
      <c r="D1478" s="1" t="s">
        <v>1455</v>
      </c>
      <c r="E1478" s="1">
        <v>1</v>
      </c>
    </row>
    <row r="1479" spans="1:5" x14ac:dyDescent="0.25">
      <c r="A1479" s="1">
        <v>1467</v>
      </c>
      <c r="B1479" s="1" t="s">
        <v>37</v>
      </c>
      <c r="C1479" s="1" t="s">
        <v>310</v>
      </c>
      <c r="D1479" s="1" t="s">
        <v>1614</v>
      </c>
      <c r="E1479" s="1">
        <v>1</v>
      </c>
    </row>
    <row r="1480" spans="1:5" x14ac:dyDescent="0.25">
      <c r="A1480" s="1">
        <v>1468</v>
      </c>
      <c r="B1480" s="1" t="s">
        <v>37</v>
      </c>
      <c r="C1480" s="1" t="s">
        <v>310</v>
      </c>
      <c r="D1480" s="1" t="s">
        <v>1615</v>
      </c>
      <c r="E1480" s="1">
        <v>1</v>
      </c>
    </row>
    <row r="1481" spans="1:5" x14ac:dyDescent="0.25">
      <c r="A1481" s="1">
        <v>1469</v>
      </c>
      <c r="B1481" s="1" t="s">
        <v>37</v>
      </c>
      <c r="C1481" s="1" t="s">
        <v>310</v>
      </c>
      <c r="D1481" s="1" t="s">
        <v>1616</v>
      </c>
      <c r="E1481" s="1">
        <v>1</v>
      </c>
    </row>
    <row r="1482" spans="1:5" x14ac:dyDescent="0.25">
      <c r="A1482" s="1">
        <v>1470</v>
      </c>
      <c r="B1482" s="1" t="s">
        <v>37</v>
      </c>
      <c r="C1482" s="1" t="s">
        <v>304</v>
      </c>
      <c r="D1482" s="1" t="s">
        <v>1617</v>
      </c>
      <c r="E1482" s="1">
        <v>1</v>
      </c>
    </row>
    <row r="1483" spans="1:5" x14ac:dyDescent="0.25">
      <c r="A1483" s="1">
        <v>1471</v>
      </c>
      <c r="B1483" s="1" t="s">
        <v>37</v>
      </c>
      <c r="C1483" s="1" t="s">
        <v>304</v>
      </c>
      <c r="D1483" s="1" t="s">
        <v>1618</v>
      </c>
      <c r="E1483" s="1">
        <v>1</v>
      </c>
    </row>
    <row r="1484" spans="1:5" x14ac:dyDescent="0.25">
      <c r="A1484" s="1">
        <v>1472</v>
      </c>
      <c r="B1484" s="1" t="s">
        <v>37</v>
      </c>
      <c r="C1484" s="1" t="s">
        <v>304</v>
      </c>
      <c r="D1484" s="1" t="s">
        <v>1619</v>
      </c>
      <c r="E1484" s="1">
        <v>1</v>
      </c>
    </row>
    <row r="1485" spans="1:5" x14ac:dyDescent="0.25">
      <c r="A1485" s="1">
        <v>1473</v>
      </c>
      <c r="B1485" s="1" t="s">
        <v>37</v>
      </c>
      <c r="C1485" s="1" t="s">
        <v>304</v>
      </c>
      <c r="D1485" s="1" t="s">
        <v>1620</v>
      </c>
      <c r="E1485" s="1">
        <v>1</v>
      </c>
    </row>
    <row r="1486" spans="1:5" x14ac:dyDescent="0.25">
      <c r="A1486" s="1">
        <v>1474</v>
      </c>
      <c r="B1486" s="1" t="s">
        <v>37</v>
      </c>
      <c r="C1486" s="1" t="s">
        <v>304</v>
      </c>
      <c r="D1486" s="1" t="s">
        <v>1621</v>
      </c>
      <c r="E1486" s="1">
        <v>1</v>
      </c>
    </row>
    <row r="1487" spans="1:5" x14ac:dyDescent="0.25">
      <c r="A1487" s="1">
        <v>1475</v>
      </c>
      <c r="B1487" s="1" t="s">
        <v>37</v>
      </c>
      <c r="C1487" s="1" t="s">
        <v>304</v>
      </c>
      <c r="D1487" s="1" t="s">
        <v>1622</v>
      </c>
      <c r="E1487" s="1">
        <v>1</v>
      </c>
    </row>
    <row r="1488" spans="1:5" x14ac:dyDescent="0.25">
      <c r="A1488" s="1">
        <v>1476</v>
      </c>
      <c r="B1488" s="1" t="s">
        <v>37</v>
      </c>
      <c r="C1488" s="1" t="s">
        <v>304</v>
      </c>
      <c r="D1488" s="1" t="s">
        <v>1623</v>
      </c>
      <c r="E1488" s="1">
        <v>1</v>
      </c>
    </row>
    <row r="1489" spans="1:5" x14ac:dyDescent="0.25">
      <c r="A1489" s="1">
        <v>1477</v>
      </c>
      <c r="B1489" s="1" t="s">
        <v>37</v>
      </c>
      <c r="C1489" s="1" t="s">
        <v>304</v>
      </c>
      <c r="D1489" s="1" t="s">
        <v>1624</v>
      </c>
      <c r="E1489" s="1">
        <v>1</v>
      </c>
    </row>
    <row r="1490" spans="1:5" x14ac:dyDescent="0.25">
      <c r="A1490" s="1">
        <v>1478</v>
      </c>
      <c r="B1490" s="1" t="s">
        <v>37</v>
      </c>
      <c r="C1490" s="1" t="s">
        <v>304</v>
      </c>
      <c r="D1490" s="1" t="s">
        <v>1625</v>
      </c>
      <c r="E1490" s="1">
        <v>1</v>
      </c>
    </row>
    <row r="1491" spans="1:5" x14ac:dyDescent="0.25">
      <c r="A1491" s="1">
        <v>1479</v>
      </c>
      <c r="B1491" s="1" t="s">
        <v>37</v>
      </c>
      <c r="C1491" s="1" t="s">
        <v>308</v>
      </c>
      <c r="D1491" s="1" t="s">
        <v>554</v>
      </c>
      <c r="E1491" s="1">
        <v>1</v>
      </c>
    </row>
    <row r="1492" spans="1:5" x14ac:dyDescent="0.25">
      <c r="A1492" s="1">
        <v>1480</v>
      </c>
      <c r="B1492" s="1" t="s">
        <v>37</v>
      </c>
      <c r="C1492" s="1" t="s">
        <v>308</v>
      </c>
      <c r="D1492" s="1" t="s">
        <v>1626</v>
      </c>
      <c r="E1492" s="1">
        <v>1</v>
      </c>
    </row>
    <row r="1493" spans="1:5" x14ac:dyDescent="0.25">
      <c r="A1493" s="1">
        <v>1481</v>
      </c>
      <c r="B1493" s="1" t="s">
        <v>37</v>
      </c>
      <c r="C1493" s="1" t="s">
        <v>308</v>
      </c>
      <c r="D1493" s="1" t="s">
        <v>1627</v>
      </c>
      <c r="E1493" s="1">
        <v>1</v>
      </c>
    </row>
    <row r="1494" spans="1:5" x14ac:dyDescent="0.25">
      <c r="A1494" s="1">
        <v>1482</v>
      </c>
      <c r="B1494" s="1" t="s">
        <v>37</v>
      </c>
      <c r="C1494" s="1" t="s">
        <v>308</v>
      </c>
      <c r="D1494" s="1" t="s">
        <v>1628</v>
      </c>
      <c r="E1494" s="1">
        <v>1</v>
      </c>
    </row>
    <row r="1495" spans="1:5" x14ac:dyDescent="0.25">
      <c r="A1495" s="1">
        <v>1483</v>
      </c>
      <c r="B1495" s="1" t="s">
        <v>37</v>
      </c>
      <c r="C1495" s="1" t="s">
        <v>308</v>
      </c>
      <c r="D1495" s="1" t="s">
        <v>1629</v>
      </c>
      <c r="E1495" s="1">
        <v>1</v>
      </c>
    </row>
    <row r="1496" spans="1:5" x14ac:dyDescent="0.25">
      <c r="A1496" s="1">
        <v>1484</v>
      </c>
      <c r="B1496" s="1" t="s">
        <v>37</v>
      </c>
      <c r="C1496" s="1" t="s">
        <v>308</v>
      </c>
      <c r="D1496" s="1" t="s">
        <v>1630</v>
      </c>
      <c r="E1496" s="1">
        <v>1</v>
      </c>
    </row>
    <row r="1497" spans="1:5" x14ac:dyDescent="0.25">
      <c r="A1497" s="1">
        <v>1485</v>
      </c>
      <c r="B1497" s="1" t="s">
        <v>37</v>
      </c>
      <c r="C1497" s="1" t="s">
        <v>308</v>
      </c>
      <c r="D1497" s="1" t="s">
        <v>308</v>
      </c>
      <c r="E1497" s="1">
        <v>1</v>
      </c>
    </row>
    <row r="1498" spans="1:5" x14ac:dyDescent="0.25">
      <c r="A1498" s="1">
        <v>1486</v>
      </c>
      <c r="B1498" s="1" t="s">
        <v>37</v>
      </c>
      <c r="C1498" s="1" t="s">
        <v>308</v>
      </c>
      <c r="D1498" s="1" t="s">
        <v>1631</v>
      </c>
      <c r="E1498" s="1">
        <v>1</v>
      </c>
    </row>
    <row r="1499" spans="1:5" x14ac:dyDescent="0.25">
      <c r="A1499" s="1">
        <v>1487</v>
      </c>
      <c r="B1499" s="1" t="s">
        <v>37</v>
      </c>
      <c r="C1499" s="1" t="s">
        <v>308</v>
      </c>
      <c r="D1499" s="1" t="s">
        <v>1632</v>
      </c>
      <c r="E1499" s="1">
        <v>1</v>
      </c>
    </row>
    <row r="1500" spans="1:5" x14ac:dyDescent="0.25">
      <c r="A1500" s="1">
        <v>1488</v>
      </c>
      <c r="B1500" s="1" t="s">
        <v>37</v>
      </c>
      <c r="C1500" s="1" t="s">
        <v>308</v>
      </c>
      <c r="D1500" s="1" t="s">
        <v>1633</v>
      </c>
      <c r="E1500" s="1">
        <v>1</v>
      </c>
    </row>
    <row r="1501" spans="1:5" x14ac:dyDescent="0.25">
      <c r="A1501" s="1">
        <v>1489</v>
      </c>
      <c r="B1501" s="1" t="s">
        <v>37</v>
      </c>
      <c r="C1501" s="1" t="s">
        <v>320</v>
      </c>
      <c r="D1501" s="1" t="s">
        <v>1634</v>
      </c>
      <c r="E1501" s="1">
        <v>1</v>
      </c>
    </row>
    <row r="1502" spans="1:5" x14ac:dyDescent="0.25">
      <c r="A1502" s="1">
        <v>1490</v>
      </c>
      <c r="B1502" s="1" t="s">
        <v>37</v>
      </c>
      <c r="C1502" s="1" t="s">
        <v>320</v>
      </c>
      <c r="D1502" s="1" t="s">
        <v>1635</v>
      </c>
      <c r="E1502" s="1">
        <v>1</v>
      </c>
    </row>
    <row r="1503" spans="1:5" x14ac:dyDescent="0.25">
      <c r="A1503" s="1">
        <v>1491</v>
      </c>
      <c r="B1503" s="1" t="s">
        <v>37</v>
      </c>
      <c r="C1503" s="1" t="s">
        <v>320</v>
      </c>
      <c r="D1503" s="1" t="s">
        <v>1636</v>
      </c>
      <c r="E1503" s="1">
        <v>1</v>
      </c>
    </row>
    <row r="1504" spans="1:5" x14ac:dyDescent="0.25">
      <c r="A1504" s="1">
        <v>1492</v>
      </c>
      <c r="B1504" s="1" t="s">
        <v>37</v>
      </c>
      <c r="C1504" s="1" t="s">
        <v>320</v>
      </c>
      <c r="D1504" s="1" t="s">
        <v>1637</v>
      </c>
      <c r="E1504" s="1">
        <v>1</v>
      </c>
    </row>
    <row r="1505" spans="1:5" x14ac:dyDescent="0.25">
      <c r="A1505" s="1">
        <v>1493</v>
      </c>
      <c r="B1505" s="1" t="s">
        <v>37</v>
      </c>
      <c r="C1505" s="1" t="s">
        <v>320</v>
      </c>
      <c r="D1505" s="1" t="s">
        <v>1638</v>
      </c>
      <c r="E1505" s="1">
        <v>1</v>
      </c>
    </row>
    <row r="1506" spans="1:5" x14ac:dyDescent="0.25">
      <c r="A1506" s="1">
        <v>1494</v>
      </c>
      <c r="B1506" s="1" t="s">
        <v>37</v>
      </c>
      <c r="C1506" s="1" t="s">
        <v>320</v>
      </c>
      <c r="D1506" s="1" t="s">
        <v>1639</v>
      </c>
      <c r="E1506" s="1">
        <v>1</v>
      </c>
    </row>
    <row r="1507" spans="1:5" x14ac:dyDescent="0.25">
      <c r="A1507" s="1">
        <v>1495</v>
      </c>
      <c r="B1507" s="1" t="s">
        <v>37</v>
      </c>
      <c r="C1507" s="1" t="s">
        <v>320</v>
      </c>
      <c r="D1507" s="1" t="s">
        <v>1640</v>
      </c>
      <c r="E1507" s="1">
        <v>1</v>
      </c>
    </row>
    <row r="1508" spans="1:5" x14ac:dyDescent="0.25">
      <c r="A1508" s="1">
        <v>1496</v>
      </c>
      <c r="B1508" s="1" t="s">
        <v>37</v>
      </c>
      <c r="C1508" s="1" t="s">
        <v>320</v>
      </c>
      <c r="D1508" s="1" t="s">
        <v>1641</v>
      </c>
      <c r="E1508" s="1">
        <v>1</v>
      </c>
    </row>
    <row r="1509" spans="1:5" x14ac:dyDescent="0.25">
      <c r="A1509" s="1">
        <v>1497</v>
      </c>
      <c r="B1509" s="1" t="s">
        <v>37</v>
      </c>
      <c r="C1509" s="1" t="s">
        <v>320</v>
      </c>
      <c r="D1509" s="1" t="s">
        <v>1642</v>
      </c>
      <c r="E1509" s="1">
        <v>1</v>
      </c>
    </row>
    <row r="1510" spans="1:5" x14ac:dyDescent="0.25">
      <c r="A1510" s="1">
        <v>1498</v>
      </c>
      <c r="B1510" s="1" t="s">
        <v>37</v>
      </c>
      <c r="C1510" s="1" t="s">
        <v>320</v>
      </c>
      <c r="D1510" s="1" t="s">
        <v>1643</v>
      </c>
      <c r="E1510" s="1">
        <v>1</v>
      </c>
    </row>
    <row r="1511" spans="1:5" x14ac:dyDescent="0.25">
      <c r="A1511" s="1">
        <v>1499</v>
      </c>
      <c r="B1511" s="1" t="s">
        <v>37</v>
      </c>
      <c r="C1511" s="1" t="s">
        <v>320</v>
      </c>
      <c r="D1511" s="1" t="s">
        <v>1644</v>
      </c>
      <c r="E1511" s="1">
        <v>1</v>
      </c>
    </row>
    <row r="1512" spans="1:5" x14ac:dyDescent="0.25">
      <c r="A1512" s="1">
        <v>1500</v>
      </c>
      <c r="B1512" s="1" t="s">
        <v>37</v>
      </c>
      <c r="C1512" s="1" t="s">
        <v>320</v>
      </c>
      <c r="D1512" s="1" t="s">
        <v>1645</v>
      </c>
      <c r="E1512" s="1">
        <v>1</v>
      </c>
    </row>
    <row r="1513" spans="1:5" x14ac:dyDescent="0.25">
      <c r="A1513" s="1">
        <v>1501</v>
      </c>
      <c r="B1513" s="1" t="s">
        <v>37</v>
      </c>
      <c r="C1513" s="1" t="s">
        <v>320</v>
      </c>
      <c r="D1513" s="1" t="s">
        <v>320</v>
      </c>
      <c r="E1513" s="1">
        <v>1</v>
      </c>
    </row>
    <row r="1514" spans="1:5" x14ac:dyDescent="0.25">
      <c r="A1514" s="1">
        <v>1502</v>
      </c>
      <c r="B1514" s="1" t="s">
        <v>37</v>
      </c>
      <c r="C1514" s="1" t="s">
        <v>320</v>
      </c>
      <c r="D1514" s="1" t="s">
        <v>1646</v>
      </c>
      <c r="E1514" s="1">
        <v>1</v>
      </c>
    </row>
    <row r="1515" spans="1:5" x14ac:dyDescent="0.25">
      <c r="A1515" s="1">
        <v>1503</v>
      </c>
      <c r="B1515" s="1" t="s">
        <v>37</v>
      </c>
      <c r="C1515" s="1" t="s">
        <v>320</v>
      </c>
      <c r="D1515" s="1" t="s">
        <v>1647</v>
      </c>
      <c r="E1515" s="1">
        <v>1</v>
      </c>
    </row>
    <row r="1516" spans="1:5" x14ac:dyDescent="0.25">
      <c r="A1516" s="1">
        <v>1504</v>
      </c>
      <c r="B1516" s="1" t="s">
        <v>37</v>
      </c>
      <c r="C1516" s="1" t="s">
        <v>320</v>
      </c>
      <c r="D1516" s="1" t="s">
        <v>1648</v>
      </c>
      <c r="E1516" s="1">
        <v>1</v>
      </c>
    </row>
    <row r="1517" spans="1:5" x14ac:dyDescent="0.25">
      <c r="A1517" s="1">
        <v>1505</v>
      </c>
      <c r="B1517" s="1" t="s">
        <v>37</v>
      </c>
      <c r="C1517" s="1" t="s">
        <v>320</v>
      </c>
      <c r="D1517" s="1" t="s">
        <v>1649</v>
      </c>
      <c r="E1517" s="1">
        <v>1</v>
      </c>
    </row>
    <row r="1518" spans="1:5" x14ac:dyDescent="0.25">
      <c r="A1518" s="1">
        <v>1506</v>
      </c>
      <c r="B1518" s="1" t="s">
        <v>37</v>
      </c>
      <c r="C1518" s="1" t="s">
        <v>320</v>
      </c>
      <c r="D1518" s="1" t="s">
        <v>1650</v>
      </c>
      <c r="E1518" s="1">
        <v>1</v>
      </c>
    </row>
    <row r="1519" spans="1:5" x14ac:dyDescent="0.25">
      <c r="A1519" s="1">
        <v>1507</v>
      </c>
      <c r="B1519" s="1" t="s">
        <v>37</v>
      </c>
      <c r="C1519" s="1" t="s">
        <v>320</v>
      </c>
      <c r="D1519" s="1" t="s">
        <v>1651</v>
      </c>
      <c r="E1519" s="1">
        <v>1</v>
      </c>
    </row>
    <row r="1520" spans="1:5" x14ac:dyDescent="0.25">
      <c r="A1520" s="1">
        <v>1508</v>
      </c>
      <c r="B1520" s="1" t="s">
        <v>37</v>
      </c>
      <c r="C1520" s="1" t="s">
        <v>320</v>
      </c>
      <c r="D1520" s="1" t="s">
        <v>1652</v>
      </c>
      <c r="E1520" s="1">
        <v>1</v>
      </c>
    </row>
    <row r="1521" spans="1:5" x14ac:dyDescent="0.25">
      <c r="A1521" s="1">
        <v>1509</v>
      </c>
      <c r="B1521" s="1" t="s">
        <v>37</v>
      </c>
      <c r="C1521" s="1" t="s">
        <v>318</v>
      </c>
      <c r="D1521" s="1" t="s">
        <v>1653</v>
      </c>
      <c r="E1521" s="1">
        <v>1</v>
      </c>
    </row>
    <row r="1522" spans="1:5" x14ac:dyDescent="0.25">
      <c r="A1522" s="1">
        <v>1510</v>
      </c>
      <c r="B1522" s="1" t="s">
        <v>37</v>
      </c>
      <c r="C1522" s="1" t="s">
        <v>318</v>
      </c>
      <c r="D1522" s="1" t="s">
        <v>1654</v>
      </c>
      <c r="E1522" s="1">
        <v>1</v>
      </c>
    </row>
    <row r="1523" spans="1:5" x14ac:dyDescent="0.25">
      <c r="A1523" s="1">
        <v>1511</v>
      </c>
      <c r="B1523" s="1" t="s">
        <v>37</v>
      </c>
      <c r="C1523" s="1" t="s">
        <v>318</v>
      </c>
      <c r="D1523" s="1" t="s">
        <v>1655</v>
      </c>
      <c r="E1523" s="1">
        <v>1</v>
      </c>
    </row>
    <row r="1524" spans="1:5" x14ac:dyDescent="0.25">
      <c r="A1524" s="1">
        <v>1512</v>
      </c>
      <c r="B1524" s="1" t="s">
        <v>37</v>
      </c>
      <c r="C1524" s="1" t="s">
        <v>318</v>
      </c>
      <c r="D1524" s="1" t="s">
        <v>1656</v>
      </c>
      <c r="E1524" s="1">
        <v>1</v>
      </c>
    </row>
    <row r="1525" spans="1:5" x14ac:dyDescent="0.25">
      <c r="A1525" s="1">
        <v>1513</v>
      </c>
      <c r="B1525" s="1" t="s">
        <v>37</v>
      </c>
      <c r="C1525" s="1" t="s">
        <v>318</v>
      </c>
      <c r="D1525" s="1" t="s">
        <v>1657</v>
      </c>
      <c r="E1525" s="1">
        <v>1</v>
      </c>
    </row>
    <row r="1526" spans="1:5" x14ac:dyDescent="0.25">
      <c r="A1526" s="1">
        <v>1514</v>
      </c>
      <c r="B1526" s="1" t="s">
        <v>37</v>
      </c>
      <c r="C1526" s="1" t="s">
        <v>318</v>
      </c>
      <c r="D1526" s="1" t="s">
        <v>1658</v>
      </c>
      <c r="E1526" s="1">
        <v>1</v>
      </c>
    </row>
    <row r="1527" spans="1:5" x14ac:dyDescent="0.25">
      <c r="A1527" s="1">
        <v>1515</v>
      </c>
      <c r="B1527" s="1" t="s">
        <v>37</v>
      </c>
      <c r="C1527" s="1" t="s">
        <v>318</v>
      </c>
      <c r="D1527" s="1" t="s">
        <v>1659</v>
      </c>
      <c r="E1527" s="1">
        <v>1</v>
      </c>
    </row>
    <row r="1528" spans="1:5" x14ac:dyDescent="0.25">
      <c r="A1528" s="1">
        <v>1516</v>
      </c>
      <c r="B1528" s="1" t="s">
        <v>37</v>
      </c>
      <c r="C1528" s="1" t="s">
        <v>318</v>
      </c>
      <c r="D1528" s="1" t="s">
        <v>1660</v>
      </c>
      <c r="E1528" s="1">
        <v>1</v>
      </c>
    </row>
    <row r="1529" spans="1:5" x14ac:dyDescent="0.25">
      <c r="A1529" s="1">
        <v>1517</v>
      </c>
      <c r="B1529" s="1" t="s">
        <v>37</v>
      </c>
      <c r="C1529" s="1" t="s">
        <v>318</v>
      </c>
      <c r="D1529" s="1" t="s">
        <v>1661</v>
      </c>
      <c r="E1529" s="1">
        <v>1</v>
      </c>
    </row>
    <row r="1530" spans="1:5" x14ac:dyDescent="0.25">
      <c r="A1530" s="1">
        <v>1518</v>
      </c>
      <c r="B1530" s="1" t="s">
        <v>37</v>
      </c>
      <c r="C1530" s="1" t="s">
        <v>318</v>
      </c>
      <c r="D1530" s="1" t="s">
        <v>1662</v>
      </c>
      <c r="E1530" s="1">
        <v>1</v>
      </c>
    </row>
    <row r="1531" spans="1:5" x14ac:dyDescent="0.25">
      <c r="A1531" s="1">
        <v>1519</v>
      </c>
      <c r="B1531" s="1" t="s">
        <v>37</v>
      </c>
      <c r="C1531" s="1" t="s">
        <v>318</v>
      </c>
      <c r="D1531" s="1" t="s">
        <v>1663</v>
      </c>
      <c r="E1531" s="1">
        <v>1</v>
      </c>
    </row>
    <row r="1532" spans="1:5" x14ac:dyDescent="0.25">
      <c r="A1532" s="1">
        <v>1520</v>
      </c>
      <c r="B1532" s="1" t="s">
        <v>37</v>
      </c>
      <c r="C1532" s="1" t="s">
        <v>318</v>
      </c>
      <c r="D1532" s="1" t="s">
        <v>1664</v>
      </c>
      <c r="E1532" s="1">
        <v>1</v>
      </c>
    </row>
    <row r="1533" spans="1:5" x14ac:dyDescent="0.25">
      <c r="A1533" s="1">
        <v>1521</v>
      </c>
      <c r="B1533" s="1" t="s">
        <v>37</v>
      </c>
      <c r="C1533" s="1" t="s">
        <v>318</v>
      </c>
      <c r="D1533" s="1" t="s">
        <v>1665</v>
      </c>
      <c r="E1533" s="1">
        <v>1</v>
      </c>
    </row>
    <row r="1534" spans="1:5" x14ac:dyDescent="0.25">
      <c r="A1534" s="1">
        <v>1522</v>
      </c>
      <c r="B1534" s="1" t="s">
        <v>37</v>
      </c>
      <c r="C1534" s="1" t="s">
        <v>37</v>
      </c>
      <c r="D1534" s="1" t="s">
        <v>1666</v>
      </c>
      <c r="E1534" s="1">
        <v>1</v>
      </c>
    </row>
    <row r="1535" spans="1:5" x14ac:dyDescent="0.25">
      <c r="A1535" s="1">
        <v>1523</v>
      </c>
      <c r="B1535" s="1" t="s">
        <v>37</v>
      </c>
      <c r="C1535" s="1" t="s">
        <v>37</v>
      </c>
      <c r="D1535" s="1" t="s">
        <v>689</v>
      </c>
      <c r="E1535" s="1">
        <v>1</v>
      </c>
    </row>
    <row r="1536" spans="1:5" x14ac:dyDescent="0.25">
      <c r="A1536" s="1">
        <v>1524</v>
      </c>
      <c r="B1536" s="1" t="s">
        <v>37</v>
      </c>
      <c r="C1536" s="1" t="s">
        <v>37</v>
      </c>
      <c r="D1536" s="1" t="s">
        <v>1667</v>
      </c>
      <c r="E1536" s="1">
        <v>1</v>
      </c>
    </row>
    <row r="1537" spans="1:5" x14ac:dyDescent="0.25">
      <c r="A1537" s="1">
        <v>1525</v>
      </c>
      <c r="B1537" s="1" t="s">
        <v>37</v>
      </c>
      <c r="C1537" s="1" t="s">
        <v>37</v>
      </c>
      <c r="D1537" s="1" t="s">
        <v>1668</v>
      </c>
      <c r="E1537" s="1">
        <v>1</v>
      </c>
    </row>
    <row r="1538" spans="1:5" x14ac:dyDescent="0.25">
      <c r="A1538" s="1">
        <v>1526</v>
      </c>
      <c r="B1538" s="1" t="s">
        <v>37</v>
      </c>
      <c r="C1538" s="1" t="s">
        <v>37</v>
      </c>
      <c r="D1538" s="1" t="s">
        <v>1669</v>
      </c>
      <c r="E1538" s="1">
        <v>1</v>
      </c>
    </row>
    <row r="1539" spans="1:5" x14ac:dyDescent="0.25">
      <c r="A1539" s="1">
        <v>1527</v>
      </c>
      <c r="B1539" s="1" t="s">
        <v>37</v>
      </c>
      <c r="C1539" s="1" t="s">
        <v>37</v>
      </c>
      <c r="D1539" s="1" t="s">
        <v>1670</v>
      </c>
      <c r="E1539" s="1">
        <v>1</v>
      </c>
    </row>
    <row r="1540" spans="1:5" x14ac:dyDescent="0.25">
      <c r="A1540" s="1">
        <v>1528</v>
      </c>
      <c r="B1540" s="1" t="s">
        <v>37</v>
      </c>
      <c r="C1540" s="1" t="s">
        <v>37</v>
      </c>
      <c r="D1540" s="1" t="s">
        <v>1671</v>
      </c>
      <c r="E1540" s="1">
        <v>1</v>
      </c>
    </row>
    <row r="1541" spans="1:5" x14ac:dyDescent="0.25">
      <c r="A1541" s="1">
        <v>1529</v>
      </c>
      <c r="B1541" s="1" t="s">
        <v>37</v>
      </c>
      <c r="C1541" s="1" t="s">
        <v>37</v>
      </c>
      <c r="D1541" s="1" t="s">
        <v>1672</v>
      </c>
      <c r="E1541" s="1">
        <v>1</v>
      </c>
    </row>
    <row r="1542" spans="1:5" x14ac:dyDescent="0.25">
      <c r="A1542" s="1">
        <v>1530</v>
      </c>
      <c r="B1542" s="1" t="s">
        <v>37</v>
      </c>
      <c r="C1542" s="1" t="s">
        <v>37</v>
      </c>
      <c r="D1542" s="1" t="s">
        <v>1673</v>
      </c>
      <c r="E1542" s="1">
        <v>1</v>
      </c>
    </row>
    <row r="1543" spans="1:5" x14ac:dyDescent="0.25">
      <c r="A1543" s="1">
        <v>1531</v>
      </c>
      <c r="B1543" s="1" t="s">
        <v>37</v>
      </c>
      <c r="C1543" s="1" t="s">
        <v>37</v>
      </c>
      <c r="D1543" s="1" t="s">
        <v>1674</v>
      </c>
      <c r="E1543" s="1">
        <v>1</v>
      </c>
    </row>
    <row r="1544" spans="1:5" x14ac:dyDescent="0.25">
      <c r="A1544" s="1">
        <v>1532</v>
      </c>
      <c r="B1544" s="1" t="s">
        <v>37</v>
      </c>
      <c r="C1544" s="1" t="s">
        <v>37</v>
      </c>
      <c r="D1544" s="1" t="s">
        <v>1675</v>
      </c>
      <c r="E1544" s="1">
        <v>1</v>
      </c>
    </row>
    <row r="1545" spans="1:5" x14ac:dyDescent="0.25">
      <c r="A1545" s="1">
        <v>1533</v>
      </c>
      <c r="B1545" s="1" t="s">
        <v>37</v>
      </c>
      <c r="C1545" s="1" t="s">
        <v>37</v>
      </c>
      <c r="D1545" s="1" t="s">
        <v>1676</v>
      </c>
      <c r="E1545" s="1">
        <v>1</v>
      </c>
    </row>
    <row r="1546" spans="1:5" x14ac:dyDescent="0.25">
      <c r="A1546" s="1">
        <v>1534</v>
      </c>
      <c r="B1546" s="1" t="s">
        <v>37</v>
      </c>
      <c r="C1546" s="1" t="s">
        <v>37</v>
      </c>
      <c r="D1546" s="1" t="s">
        <v>1677</v>
      </c>
      <c r="E1546" s="1">
        <v>1</v>
      </c>
    </row>
    <row r="1547" spans="1:5" x14ac:dyDescent="0.25">
      <c r="A1547" s="1">
        <v>1535</v>
      </c>
      <c r="B1547" s="1" t="s">
        <v>37</v>
      </c>
      <c r="C1547" s="1" t="s">
        <v>37</v>
      </c>
      <c r="D1547" s="1" t="s">
        <v>1127</v>
      </c>
      <c r="E1547" s="1">
        <v>1</v>
      </c>
    </row>
    <row r="1548" spans="1:5" x14ac:dyDescent="0.25">
      <c r="A1548" s="1">
        <v>1536</v>
      </c>
      <c r="B1548" s="1" t="s">
        <v>37</v>
      </c>
      <c r="C1548" s="1" t="s">
        <v>37</v>
      </c>
      <c r="D1548" s="1" t="s">
        <v>1678</v>
      </c>
      <c r="E1548" s="1">
        <v>1</v>
      </c>
    </row>
    <row r="1549" spans="1:5" x14ac:dyDescent="0.25">
      <c r="A1549" s="1">
        <v>1537</v>
      </c>
      <c r="B1549" s="1" t="s">
        <v>37</v>
      </c>
      <c r="C1549" s="1" t="s">
        <v>37</v>
      </c>
      <c r="D1549" s="1" t="s">
        <v>1679</v>
      </c>
      <c r="E1549" s="1">
        <v>1</v>
      </c>
    </row>
    <row r="1550" spans="1:5" x14ac:dyDescent="0.25">
      <c r="A1550" s="1">
        <v>1538</v>
      </c>
      <c r="B1550" s="1" t="s">
        <v>37</v>
      </c>
      <c r="C1550" s="1" t="s">
        <v>37</v>
      </c>
      <c r="D1550" s="1" t="s">
        <v>1680</v>
      </c>
      <c r="E1550" s="1">
        <v>1</v>
      </c>
    </row>
    <row r="1551" spans="1:5" x14ac:dyDescent="0.25">
      <c r="A1551" s="1">
        <v>1539</v>
      </c>
      <c r="B1551" s="1" t="s">
        <v>37</v>
      </c>
      <c r="C1551" s="1" t="s">
        <v>37</v>
      </c>
      <c r="D1551" s="1" t="s">
        <v>1681</v>
      </c>
      <c r="E1551" s="1">
        <v>1</v>
      </c>
    </row>
    <row r="1552" spans="1:5" x14ac:dyDescent="0.25">
      <c r="A1552" s="1">
        <v>1540</v>
      </c>
      <c r="B1552" s="1" t="s">
        <v>37</v>
      </c>
      <c r="C1552" s="1" t="s">
        <v>37</v>
      </c>
      <c r="D1552" s="1" t="s">
        <v>1682</v>
      </c>
      <c r="E1552" s="1">
        <v>1</v>
      </c>
    </row>
    <row r="1553" spans="1:5" x14ac:dyDescent="0.25">
      <c r="A1553" s="1">
        <v>1541</v>
      </c>
      <c r="B1553" s="1" t="s">
        <v>37</v>
      </c>
      <c r="C1553" s="1" t="s">
        <v>37</v>
      </c>
      <c r="D1553" s="1" t="s">
        <v>1683</v>
      </c>
      <c r="E1553" s="1">
        <v>1</v>
      </c>
    </row>
    <row r="1554" spans="1:5" x14ac:dyDescent="0.25">
      <c r="A1554" s="1">
        <v>1542</v>
      </c>
      <c r="B1554" s="1" t="s">
        <v>37</v>
      </c>
      <c r="C1554" s="1" t="s">
        <v>37</v>
      </c>
      <c r="D1554" s="1" t="s">
        <v>1684</v>
      </c>
      <c r="E1554" s="1">
        <v>1</v>
      </c>
    </row>
    <row r="1555" spans="1:5" x14ac:dyDescent="0.25">
      <c r="A1555" s="1">
        <v>1543</v>
      </c>
      <c r="B1555" s="1" t="s">
        <v>37</v>
      </c>
      <c r="C1555" s="1" t="s">
        <v>37</v>
      </c>
      <c r="D1555" s="1" t="s">
        <v>1685</v>
      </c>
      <c r="E1555" s="1">
        <v>1</v>
      </c>
    </row>
    <row r="1556" spans="1:5" x14ac:dyDescent="0.25">
      <c r="A1556" s="1">
        <v>1544</v>
      </c>
      <c r="B1556" s="1" t="s">
        <v>37</v>
      </c>
      <c r="C1556" s="1" t="s">
        <v>37</v>
      </c>
      <c r="D1556" s="1" t="s">
        <v>1686</v>
      </c>
      <c r="E1556" s="1">
        <v>1</v>
      </c>
    </row>
    <row r="1557" spans="1:5" x14ac:dyDescent="0.25">
      <c r="A1557" s="1">
        <v>1545</v>
      </c>
      <c r="B1557" s="1" t="s">
        <v>37</v>
      </c>
      <c r="C1557" s="1" t="s">
        <v>37</v>
      </c>
      <c r="D1557" s="1" t="s">
        <v>1687</v>
      </c>
      <c r="E1557" s="1">
        <v>1</v>
      </c>
    </row>
    <row r="1558" spans="1:5" x14ac:dyDescent="0.25">
      <c r="A1558" s="1">
        <v>1546</v>
      </c>
      <c r="B1558" s="1" t="s">
        <v>37</v>
      </c>
      <c r="C1558" s="1" t="s">
        <v>37</v>
      </c>
      <c r="D1558" s="1" t="s">
        <v>1688</v>
      </c>
      <c r="E1558" s="1">
        <v>1</v>
      </c>
    </row>
    <row r="1559" spans="1:5" x14ac:dyDescent="0.25">
      <c r="A1559" s="1">
        <v>1547</v>
      </c>
      <c r="B1559" s="1" t="s">
        <v>37</v>
      </c>
      <c r="C1559" s="1" t="s">
        <v>37</v>
      </c>
      <c r="D1559" s="1" t="s">
        <v>1689</v>
      </c>
      <c r="E1559" s="1">
        <v>1</v>
      </c>
    </row>
    <row r="1560" spans="1:5" x14ac:dyDescent="0.25">
      <c r="A1560" s="1">
        <v>1548</v>
      </c>
      <c r="B1560" s="1" t="s">
        <v>37</v>
      </c>
      <c r="C1560" s="1" t="s">
        <v>37</v>
      </c>
      <c r="D1560" s="1" t="s">
        <v>1690</v>
      </c>
      <c r="E1560" s="1">
        <v>1</v>
      </c>
    </row>
    <row r="1561" spans="1:5" x14ac:dyDescent="0.25">
      <c r="A1561" s="1">
        <v>1549</v>
      </c>
      <c r="B1561" s="1" t="s">
        <v>37</v>
      </c>
      <c r="C1561" s="1" t="s">
        <v>37</v>
      </c>
      <c r="D1561" s="1" t="s">
        <v>192</v>
      </c>
      <c r="E1561" s="1">
        <v>1</v>
      </c>
    </row>
    <row r="1562" spans="1:5" x14ac:dyDescent="0.25">
      <c r="A1562" s="1">
        <v>1550</v>
      </c>
      <c r="B1562" s="1" t="s">
        <v>37</v>
      </c>
      <c r="C1562" s="1" t="s">
        <v>37</v>
      </c>
      <c r="D1562" s="1" t="s">
        <v>262</v>
      </c>
      <c r="E1562" s="1">
        <v>1</v>
      </c>
    </row>
    <row r="1563" spans="1:5" x14ac:dyDescent="0.25">
      <c r="A1563" s="1">
        <v>1551</v>
      </c>
      <c r="B1563" s="1" t="s">
        <v>37</v>
      </c>
      <c r="C1563" s="1" t="s">
        <v>37</v>
      </c>
      <c r="D1563" s="1" t="s">
        <v>1691</v>
      </c>
      <c r="E1563" s="1">
        <v>1</v>
      </c>
    </row>
    <row r="1564" spans="1:5" x14ac:dyDescent="0.25">
      <c r="A1564" s="1">
        <v>1552</v>
      </c>
      <c r="B1564" s="1" t="s">
        <v>37</v>
      </c>
      <c r="C1564" s="1" t="s">
        <v>37</v>
      </c>
      <c r="D1564" s="1" t="s">
        <v>1692</v>
      </c>
      <c r="E1564" s="1">
        <v>1</v>
      </c>
    </row>
    <row r="1565" spans="1:5" x14ac:dyDescent="0.25">
      <c r="A1565" s="1">
        <v>1553</v>
      </c>
      <c r="B1565" s="1" t="s">
        <v>37</v>
      </c>
      <c r="C1565" s="1" t="s">
        <v>37</v>
      </c>
      <c r="D1565" s="1" t="s">
        <v>1693</v>
      </c>
      <c r="E1565" s="1">
        <v>1</v>
      </c>
    </row>
    <row r="1566" spans="1:5" x14ac:dyDescent="0.25">
      <c r="A1566" s="1">
        <v>1554</v>
      </c>
      <c r="B1566" s="1" t="s">
        <v>37</v>
      </c>
      <c r="C1566" s="1" t="s">
        <v>37</v>
      </c>
      <c r="D1566" s="1" t="s">
        <v>1694</v>
      </c>
      <c r="E1566" s="1">
        <v>1</v>
      </c>
    </row>
    <row r="1567" spans="1:5" x14ac:dyDescent="0.25">
      <c r="A1567" s="1">
        <v>1555</v>
      </c>
      <c r="B1567" s="1" t="s">
        <v>37</v>
      </c>
      <c r="C1567" s="1" t="s">
        <v>37</v>
      </c>
      <c r="D1567" s="1" t="s">
        <v>1695</v>
      </c>
      <c r="E1567" s="1">
        <v>1</v>
      </c>
    </row>
    <row r="1568" spans="1:5" x14ac:dyDescent="0.25">
      <c r="A1568" s="1">
        <v>1556</v>
      </c>
      <c r="B1568" s="1" t="s">
        <v>37</v>
      </c>
      <c r="C1568" s="1" t="s">
        <v>37</v>
      </c>
      <c r="D1568" s="1" t="s">
        <v>1696</v>
      </c>
      <c r="E1568" s="1">
        <v>1</v>
      </c>
    </row>
    <row r="1569" spans="1:5" x14ac:dyDescent="0.25">
      <c r="A1569" s="1">
        <v>1557</v>
      </c>
      <c r="B1569" s="1" t="s">
        <v>37</v>
      </c>
      <c r="C1569" s="1" t="s">
        <v>37</v>
      </c>
      <c r="D1569" s="1" t="s">
        <v>1697</v>
      </c>
      <c r="E1569" s="1">
        <v>1</v>
      </c>
    </row>
    <row r="1570" spans="1:5" x14ac:dyDescent="0.25">
      <c r="A1570" s="1">
        <v>1558</v>
      </c>
      <c r="B1570" s="1" t="s">
        <v>37</v>
      </c>
      <c r="C1570" s="1" t="s">
        <v>37</v>
      </c>
      <c r="D1570" s="1" t="s">
        <v>1363</v>
      </c>
      <c r="E1570" s="1">
        <v>1</v>
      </c>
    </row>
    <row r="1571" spans="1:5" x14ac:dyDescent="0.25">
      <c r="A1571" s="1">
        <v>1559</v>
      </c>
      <c r="B1571" s="1" t="s">
        <v>37</v>
      </c>
      <c r="C1571" s="1" t="s">
        <v>37</v>
      </c>
      <c r="D1571" s="1" t="s">
        <v>1698</v>
      </c>
      <c r="E1571" s="1">
        <v>1</v>
      </c>
    </row>
    <row r="1572" spans="1:5" x14ac:dyDescent="0.25">
      <c r="A1572" s="1">
        <v>1560</v>
      </c>
      <c r="B1572" s="1" t="s">
        <v>37</v>
      </c>
      <c r="C1572" s="1" t="s">
        <v>312</v>
      </c>
      <c r="D1572" s="1" t="s">
        <v>1699</v>
      </c>
      <c r="E1572" s="1">
        <v>1</v>
      </c>
    </row>
    <row r="1573" spans="1:5" x14ac:dyDescent="0.25">
      <c r="A1573" s="1">
        <v>1561</v>
      </c>
      <c r="B1573" s="1" t="s">
        <v>37</v>
      </c>
      <c r="C1573" s="1" t="s">
        <v>312</v>
      </c>
      <c r="D1573" s="1" t="s">
        <v>1700</v>
      </c>
      <c r="E1573" s="1">
        <v>1</v>
      </c>
    </row>
    <row r="1574" spans="1:5" x14ac:dyDescent="0.25">
      <c r="A1574" s="1">
        <v>1562</v>
      </c>
      <c r="B1574" s="1" t="s">
        <v>37</v>
      </c>
      <c r="C1574" s="1" t="s">
        <v>312</v>
      </c>
      <c r="D1574" s="1" t="s">
        <v>1701</v>
      </c>
      <c r="E1574" s="1">
        <v>1</v>
      </c>
    </row>
    <row r="1575" spans="1:5" x14ac:dyDescent="0.25">
      <c r="A1575" s="1">
        <v>1563</v>
      </c>
      <c r="B1575" s="1" t="s">
        <v>37</v>
      </c>
      <c r="C1575" s="1" t="s">
        <v>312</v>
      </c>
      <c r="D1575" s="1" t="s">
        <v>1702</v>
      </c>
      <c r="E1575" s="1">
        <v>1</v>
      </c>
    </row>
    <row r="1576" spans="1:5" x14ac:dyDescent="0.25">
      <c r="A1576" s="1">
        <v>1564</v>
      </c>
      <c r="B1576" s="1" t="s">
        <v>37</v>
      </c>
      <c r="C1576" s="1" t="s">
        <v>312</v>
      </c>
      <c r="D1576" s="1" t="s">
        <v>1703</v>
      </c>
      <c r="E1576" s="1">
        <v>1</v>
      </c>
    </row>
    <row r="1577" spans="1:5" x14ac:dyDescent="0.25">
      <c r="A1577" s="1">
        <v>1565</v>
      </c>
      <c r="B1577" s="1" t="s">
        <v>37</v>
      </c>
      <c r="C1577" s="1" t="s">
        <v>312</v>
      </c>
      <c r="D1577" s="1" t="s">
        <v>1704</v>
      </c>
      <c r="E1577" s="1">
        <v>1</v>
      </c>
    </row>
    <row r="1578" spans="1:5" x14ac:dyDescent="0.25">
      <c r="A1578" s="1">
        <v>1566</v>
      </c>
      <c r="B1578" s="1" t="s">
        <v>37</v>
      </c>
      <c r="C1578" s="1" t="s">
        <v>312</v>
      </c>
      <c r="D1578" s="1" t="s">
        <v>1705</v>
      </c>
      <c r="E1578" s="1">
        <v>1</v>
      </c>
    </row>
    <row r="1579" spans="1:5" x14ac:dyDescent="0.25">
      <c r="A1579" s="1">
        <v>1567</v>
      </c>
      <c r="B1579" s="1" t="s">
        <v>37</v>
      </c>
      <c r="C1579" s="1" t="s">
        <v>312</v>
      </c>
      <c r="D1579" s="1" t="s">
        <v>1706</v>
      </c>
      <c r="E1579" s="1">
        <v>1</v>
      </c>
    </row>
    <row r="1580" spans="1:5" x14ac:dyDescent="0.25">
      <c r="A1580" s="1">
        <v>1568</v>
      </c>
      <c r="B1580" s="1" t="s">
        <v>37</v>
      </c>
      <c r="C1580" s="1" t="s">
        <v>312</v>
      </c>
      <c r="D1580" s="1" t="s">
        <v>1707</v>
      </c>
      <c r="E1580" s="1">
        <v>1</v>
      </c>
    </row>
    <row r="1581" spans="1:5" x14ac:dyDescent="0.25">
      <c r="A1581" s="1">
        <v>1569</v>
      </c>
      <c r="B1581" s="1" t="s">
        <v>37</v>
      </c>
      <c r="C1581" s="1" t="s">
        <v>312</v>
      </c>
      <c r="D1581" s="1" t="s">
        <v>1708</v>
      </c>
      <c r="E1581" s="1">
        <v>1</v>
      </c>
    </row>
    <row r="1582" spans="1:5" x14ac:dyDescent="0.25">
      <c r="A1582" s="1">
        <v>1570</v>
      </c>
      <c r="B1582" s="1" t="s">
        <v>37</v>
      </c>
      <c r="C1582" s="1" t="s">
        <v>312</v>
      </c>
      <c r="D1582" s="1" t="s">
        <v>1242</v>
      </c>
      <c r="E1582" s="1">
        <v>1</v>
      </c>
    </row>
    <row r="1583" spans="1:5" x14ac:dyDescent="0.25">
      <c r="A1583" s="1">
        <v>1571</v>
      </c>
      <c r="B1583" s="1" t="s">
        <v>37</v>
      </c>
      <c r="C1583" s="1" t="s">
        <v>312</v>
      </c>
      <c r="D1583" s="1" t="s">
        <v>1709</v>
      </c>
      <c r="E1583" s="1">
        <v>1</v>
      </c>
    </row>
    <row r="1584" spans="1:5" x14ac:dyDescent="0.25">
      <c r="A1584" s="1">
        <v>1572</v>
      </c>
      <c r="B1584" s="1" t="s">
        <v>37</v>
      </c>
      <c r="C1584" s="1" t="s">
        <v>312</v>
      </c>
      <c r="D1584" s="1" t="s">
        <v>1710</v>
      </c>
      <c r="E1584" s="1">
        <v>1</v>
      </c>
    </row>
    <row r="1585" spans="1:5" x14ac:dyDescent="0.25">
      <c r="A1585" s="1">
        <v>1573</v>
      </c>
      <c r="B1585" s="1" t="s">
        <v>37</v>
      </c>
      <c r="C1585" s="1" t="s">
        <v>312</v>
      </c>
      <c r="D1585" s="1" t="s">
        <v>1711</v>
      </c>
      <c r="E1585" s="1">
        <v>1</v>
      </c>
    </row>
    <row r="1586" spans="1:5" x14ac:dyDescent="0.25">
      <c r="A1586" s="1">
        <v>1574</v>
      </c>
      <c r="B1586" s="1" t="s">
        <v>37</v>
      </c>
      <c r="C1586" s="1" t="s">
        <v>312</v>
      </c>
      <c r="D1586" s="1" t="s">
        <v>1712</v>
      </c>
      <c r="E1586" s="1">
        <v>1</v>
      </c>
    </row>
    <row r="1587" spans="1:5" x14ac:dyDescent="0.25">
      <c r="A1587" s="1">
        <v>1575</v>
      </c>
      <c r="B1587" s="1" t="s">
        <v>37</v>
      </c>
      <c r="C1587" s="1" t="s">
        <v>312</v>
      </c>
      <c r="D1587" s="1" t="s">
        <v>1713</v>
      </c>
      <c r="E1587" s="1">
        <v>1</v>
      </c>
    </row>
    <row r="1588" spans="1:5" x14ac:dyDescent="0.25">
      <c r="A1588" s="1">
        <v>1576</v>
      </c>
      <c r="B1588" s="1" t="s">
        <v>37</v>
      </c>
      <c r="C1588" s="1" t="s">
        <v>312</v>
      </c>
      <c r="D1588" s="1" t="s">
        <v>876</v>
      </c>
      <c r="E1588" s="1">
        <v>1</v>
      </c>
    </row>
    <row r="1589" spans="1:5" x14ac:dyDescent="0.25">
      <c r="A1589" s="1">
        <v>1577</v>
      </c>
      <c r="B1589" s="1" t="s">
        <v>37</v>
      </c>
      <c r="C1589" s="1" t="s">
        <v>312</v>
      </c>
      <c r="D1589" s="1" t="s">
        <v>1714</v>
      </c>
      <c r="E1589" s="1">
        <v>1</v>
      </c>
    </row>
    <row r="1590" spans="1:5" x14ac:dyDescent="0.25">
      <c r="A1590" s="1">
        <v>1578</v>
      </c>
      <c r="B1590" s="1" t="s">
        <v>37</v>
      </c>
      <c r="C1590" s="1" t="s">
        <v>312</v>
      </c>
      <c r="D1590" s="1" t="s">
        <v>1715</v>
      </c>
      <c r="E1590" s="1">
        <v>1</v>
      </c>
    </row>
    <row r="1591" spans="1:5" x14ac:dyDescent="0.25">
      <c r="A1591" s="1">
        <v>1579</v>
      </c>
      <c r="B1591" s="1" t="s">
        <v>37</v>
      </c>
      <c r="C1591" s="1" t="s">
        <v>312</v>
      </c>
      <c r="D1591" s="1" t="s">
        <v>1716</v>
      </c>
      <c r="E1591" s="1">
        <v>1</v>
      </c>
    </row>
    <row r="1592" spans="1:5" x14ac:dyDescent="0.25">
      <c r="A1592" s="1">
        <v>1580</v>
      </c>
      <c r="B1592" s="1" t="s">
        <v>37</v>
      </c>
      <c r="C1592" s="1" t="s">
        <v>312</v>
      </c>
      <c r="D1592" s="1" t="s">
        <v>1717</v>
      </c>
      <c r="E1592" s="1">
        <v>1</v>
      </c>
    </row>
    <row r="1593" spans="1:5" x14ac:dyDescent="0.25">
      <c r="A1593" s="1">
        <v>1581</v>
      </c>
      <c r="B1593" s="1" t="s">
        <v>37</v>
      </c>
      <c r="C1593" s="1" t="s">
        <v>312</v>
      </c>
      <c r="D1593" s="1" t="s">
        <v>1718</v>
      </c>
      <c r="E1593" s="1">
        <v>1</v>
      </c>
    </row>
    <row r="1594" spans="1:5" x14ac:dyDescent="0.25">
      <c r="A1594" s="1">
        <v>1582</v>
      </c>
      <c r="B1594" s="1" t="s">
        <v>37</v>
      </c>
      <c r="C1594" s="1" t="s">
        <v>312</v>
      </c>
      <c r="D1594" s="1" t="s">
        <v>1719</v>
      </c>
      <c r="E1594" s="1">
        <v>1</v>
      </c>
    </row>
    <row r="1595" spans="1:5" x14ac:dyDescent="0.25">
      <c r="A1595" s="1">
        <v>1583</v>
      </c>
      <c r="B1595" s="1" t="s">
        <v>37</v>
      </c>
      <c r="C1595" s="1" t="s">
        <v>312</v>
      </c>
      <c r="D1595" s="1" t="s">
        <v>1538</v>
      </c>
      <c r="E1595" s="1">
        <v>1</v>
      </c>
    </row>
    <row r="1596" spans="1:5" x14ac:dyDescent="0.25">
      <c r="A1596" s="1">
        <v>1584</v>
      </c>
      <c r="B1596" s="1" t="s">
        <v>37</v>
      </c>
      <c r="C1596" s="1" t="s">
        <v>312</v>
      </c>
      <c r="D1596" s="1" t="s">
        <v>1675</v>
      </c>
      <c r="E1596" s="1">
        <v>1</v>
      </c>
    </row>
    <row r="1597" spans="1:5" x14ac:dyDescent="0.25">
      <c r="A1597" s="1">
        <v>1585</v>
      </c>
      <c r="B1597" s="1" t="s">
        <v>37</v>
      </c>
      <c r="C1597" s="1" t="s">
        <v>312</v>
      </c>
      <c r="D1597" s="1" t="s">
        <v>1720</v>
      </c>
      <c r="E1597" s="1">
        <v>1</v>
      </c>
    </row>
    <row r="1598" spans="1:5" x14ac:dyDescent="0.25">
      <c r="A1598" s="1">
        <v>1586</v>
      </c>
      <c r="B1598" s="1" t="s">
        <v>37</v>
      </c>
      <c r="C1598" s="1" t="s">
        <v>312</v>
      </c>
      <c r="D1598" s="1" t="s">
        <v>1721</v>
      </c>
      <c r="E1598" s="1">
        <v>1</v>
      </c>
    </row>
    <row r="1599" spans="1:5" x14ac:dyDescent="0.25">
      <c r="A1599" s="1">
        <v>1587</v>
      </c>
      <c r="B1599" s="1" t="s">
        <v>37</v>
      </c>
      <c r="C1599" s="1" t="s">
        <v>312</v>
      </c>
      <c r="D1599" s="1" t="s">
        <v>1722</v>
      </c>
      <c r="E1599" s="1">
        <v>1</v>
      </c>
    </row>
    <row r="1600" spans="1:5" x14ac:dyDescent="0.25">
      <c r="A1600" s="1">
        <v>1588</v>
      </c>
      <c r="B1600" s="1" t="s">
        <v>37</v>
      </c>
      <c r="C1600" s="1" t="s">
        <v>312</v>
      </c>
      <c r="D1600" s="1" t="s">
        <v>1403</v>
      </c>
      <c r="E1600" s="1">
        <v>1</v>
      </c>
    </row>
    <row r="1601" spans="1:5" x14ac:dyDescent="0.25">
      <c r="A1601" s="1">
        <v>1589</v>
      </c>
      <c r="B1601" s="1" t="s">
        <v>37</v>
      </c>
      <c r="C1601" s="1" t="s">
        <v>312</v>
      </c>
      <c r="D1601" s="1" t="s">
        <v>1723</v>
      </c>
      <c r="E1601" s="1">
        <v>1</v>
      </c>
    </row>
    <row r="1602" spans="1:5" x14ac:dyDescent="0.25">
      <c r="A1602" s="1">
        <v>1590</v>
      </c>
      <c r="B1602" s="1" t="s">
        <v>37</v>
      </c>
      <c r="C1602" s="1" t="s">
        <v>312</v>
      </c>
      <c r="D1602" s="1" t="s">
        <v>1724</v>
      </c>
      <c r="E1602" s="1">
        <v>1</v>
      </c>
    </row>
    <row r="1603" spans="1:5" x14ac:dyDescent="0.25">
      <c r="A1603" s="1">
        <v>1591</v>
      </c>
      <c r="B1603" s="1" t="s">
        <v>37</v>
      </c>
      <c r="C1603" s="1" t="s">
        <v>312</v>
      </c>
      <c r="D1603" s="1" t="s">
        <v>1725</v>
      </c>
      <c r="E1603" s="1">
        <v>1</v>
      </c>
    </row>
    <row r="1604" spans="1:5" x14ac:dyDescent="0.25">
      <c r="A1604" s="1">
        <v>1592</v>
      </c>
      <c r="B1604" s="1" t="s">
        <v>37</v>
      </c>
      <c r="C1604" s="1" t="s">
        <v>312</v>
      </c>
      <c r="D1604" s="1" t="s">
        <v>1726</v>
      </c>
      <c r="E1604" s="1">
        <v>1</v>
      </c>
    </row>
    <row r="1605" spans="1:5" x14ac:dyDescent="0.25">
      <c r="A1605" s="1">
        <v>1593</v>
      </c>
      <c r="B1605" s="1" t="s">
        <v>37</v>
      </c>
      <c r="C1605" s="1" t="s">
        <v>312</v>
      </c>
      <c r="D1605" s="1" t="s">
        <v>1727</v>
      </c>
      <c r="E1605" s="1">
        <v>1</v>
      </c>
    </row>
    <row r="1606" spans="1:5" x14ac:dyDescent="0.25">
      <c r="A1606" s="1">
        <v>1594</v>
      </c>
      <c r="B1606" s="1" t="s">
        <v>37</v>
      </c>
      <c r="C1606" s="1" t="s">
        <v>312</v>
      </c>
      <c r="D1606" s="1" t="s">
        <v>1728</v>
      </c>
      <c r="E1606" s="1">
        <v>1</v>
      </c>
    </row>
    <row r="1607" spans="1:5" x14ac:dyDescent="0.25">
      <c r="A1607" s="1">
        <v>1595</v>
      </c>
      <c r="B1607" s="1" t="s">
        <v>37</v>
      </c>
      <c r="C1607" s="1" t="s">
        <v>312</v>
      </c>
      <c r="D1607" s="1" t="s">
        <v>1729</v>
      </c>
      <c r="E1607" s="1">
        <v>1</v>
      </c>
    </row>
    <row r="1608" spans="1:5" x14ac:dyDescent="0.25">
      <c r="A1608" s="1">
        <v>1596</v>
      </c>
      <c r="B1608" s="1" t="s">
        <v>37</v>
      </c>
      <c r="C1608" s="1" t="s">
        <v>312</v>
      </c>
      <c r="D1608" s="1" t="s">
        <v>1730</v>
      </c>
      <c r="E1608" s="1">
        <v>1</v>
      </c>
    </row>
    <row r="1609" spans="1:5" x14ac:dyDescent="0.25">
      <c r="A1609" s="1">
        <v>1597</v>
      </c>
      <c r="B1609" s="1" t="s">
        <v>37</v>
      </c>
      <c r="C1609" s="1" t="s">
        <v>312</v>
      </c>
      <c r="D1609" s="1" t="s">
        <v>1731</v>
      </c>
      <c r="E1609" s="1">
        <v>1</v>
      </c>
    </row>
    <row r="1610" spans="1:5" x14ac:dyDescent="0.25">
      <c r="A1610" s="1">
        <v>1598</v>
      </c>
      <c r="B1610" s="1" t="s">
        <v>37</v>
      </c>
      <c r="C1610" s="1" t="s">
        <v>312</v>
      </c>
      <c r="D1610" s="1" t="s">
        <v>1732</v>
      </c>
      <c r="E1610" s="1">
        <v>1</v>
      </c>
    </row>
    <row r="1611" spans="1:5" x14ac:dyDescent="0.25">
      <c r="A1611" s="1">
        <v>1599</v>
      </c>
      <c r="B1611" s="1" t="s">
        <v>37</v>
      </c>
      <c r="C1611" s="1" t="s">
        <v>312</v>
      </c>
      <c r="D1611" s="1" t="s">
        <v>338</v>
      </c>
      <c r="E1611" s="1">
        <v>1</v>
      </c>
    </row>
    <row r="1612" spans="1:5" x14ac:dyDescent="0.25">
      <c r="A1612" s="1">
        <v>1600</v>
      </c>
      <c r="B1612" s="1" t="s">
        <v>37</v>
      </c>
      <c r="C1612" s="1" t="s">
        <v>312</v>
      </c>
      <c r="D1612" s="1" t="s">
        <v>1733</v>
      </c>
      <c r="E1612" s="1">
        <v>1</v>
      </c>
    </row>
    <row r="1613" spans="1:5" x14ac:dyDescent="0.25">
      <c r="A1613" s="1">
        <v>1601</v>
      </c>
      <c r="B1613" s="1" t="s">
        <v>37</v>
      </c>
      <c r="C1613" s="1" t="s">
        <v>312</v>
      </c>
      <c r="D1613" s="1" t="s">
        <v>1734</v>
      </c>
      <c r="E1613" s="1">
        <v>1</v>
      </c>
    </row>
    <row r="1614" spans="1:5" x14ac:dyDescent="0.25">
      <c r="A1614" s="1">
        <v>1602</v>
      </c>
      <c r="B1614" s="1" t="s">
        <v>37</v>
      </c>
      <c r="C1614" s="1" t="s">
        <v>312</v>
      </c>
      <c r="D1614" s="1" t="s">
        <v>1735</v>
      </c>
      <c r="E1614" s="1">
        <v>1</v>
      </c>
    </row>
    <row r="1615" spans="1:5" x14ac:dyDescent="0.25">
      <c r="A1615" s="1">
        <v>1603</v>
      </c>
      <c r="B1615" s="1" t="s">
        <v>37</v>
      </c>
      <c r="C1615" s="1" t="s">
        <v>312</v>
      </c>
      <c r="D1615" s="1" t="s">
        <v>1736</v>
      </c>
      <c r="E1615" s="1">
        <v>1</v>
      </c>
    </row>
    <row r="1616" spans="1:5" x14ac:dyDescent="0.25">
      <c r="A1616" s="1">
        <v>1604</v>
      </c>
      <c r="B1616" s="1" t="s">
        <v>37</v>
      </c>
      <c r="C1616" s="1" t="s">
        <v>312</v>
      </c>
      <c r="D1616" s="1" t="s">
        <v>1737</v>
      </c>
      <c r="E1616" s="1">
        <v>1</v>
      </c>
    </row>
    <row r="1617" spans="1:5" x14ac:dyDescent="0.25">
      <c r="A1617" s="1">
        <v>1605</v>
      </c>
      <c r="B1617" s="1" t="s">
        <v>37</v>
      </c>
      <c r="C1617" s="1" t="s">
        <v>312</v>
      </c>
      <c r="D1617" s="1" t="s">
        <v>1738</v>
      </c>
      <c r="E1617" s="1">
        <v>1</v>
      </c>
    </row>
    <row r="1618" spans="1:5" x14ac:dyDescent="0.25">
      <c r="A1618" s="1">
        <v>1606</v>
      </c>
      <c r="B1618" s="1" t="s">
        <v>37</v>
      </c>
      <c r="C1618" s="1" t="s">
        <v>312</v>
      </c>
      <c r="D1618" s="1" t="s">
        <v>1739</v>
      </c>
      <c r="E1618" s="1">
        <v>1</v>
      </c>
    </row>
    <row r="1619" spans="1:5" x14ac:dyDescent="0.25">
      <c r="A1619" s="1">
        <v>1607</v>
      </c>
      <c r="B1619" s="1" t="s">
        <v>37</v>
      </c>
      <c r="C1619" s="1" t="s">
        <v>312</v>
      </c>
      <c r="D1619" s="1" t="s">
        <v>1740</v>
      </c>
      <c r="E1619" s="1">
        <v>1</v>
      </c>
    </row>
    <row r="1620" spans="1:5" x14ac:dyDescent="0.25">
      <c r="A1620" s="1">
        <v>1608</v>
      </c>
      <c r="B1620" s="1" t="s">
        <v>37</v>
      </c>
      <c r="C1620" s="1" t="s">
        <v>312</v>
      </c>
      <c r="D1620" s="1" t="s">
        <v>1411</v>
      </c>
      <c r="E1620" s="1">
        <v>1</v>
      </c>
    </row>
    <row r="1621" spans="1:5" x14ac:dyDescent="0.25">
      <c r="A1621" s="1">
        <v>1609</v>
      </c>
      <c r="B1621" s="1" t="s">
        <v>37</v>
      </c>
      <c r="C1621" s="1" t="s">
        <v>312</v>
      </c>
      <c r="D1621" s="1" t="s">
        <v>1741</v>
      </c>
      <c r="E1621" s="1">
        <v>1</v>
      </c>
    </row>
    <row r="1622" spans="1:5" x14ac:dyDescent="0.25">
      <c r="A1622" s="1">
        <v>1610</v>
      </c>
      <c r="B1622" s="1" t="s">
        <v>37</v>
      </c>
      <c r="C1622" s="1" t="s">
        <v>312</v>
      </c>
      <c r="D1622" s="1" t="s">
        <v>1742</v>
      </c>
      <c r="E1622" s="1">
        <v>1</v>
      </c>
    </row>
    <row r="1623" spans="1:5" x14ac:dyDescent="0.25">
      <c r="A1623" s="1">
        <v>1611</v>
      </c>
      <c r="B1623" s="1" t="s">
        <v>37</v>
      </c>
      <c r="C1623" s="1" t="s">
        <v>312</v>
      </c>
      <c r="D1623" s="1" t="s">
        <v>1743</v>
      </c>
      <c r="E1623" s="1">
        <v>1</v>
      </c>
    </row>
    <row r="1624" spans="1:5" x14ac:dyDescent="0.25">
      <c r="A1624" s="1">
        <v>1612</v>
      </c>
      <c r="B1624" s="1" t="s">
        <v>37</v>
      </c>
      <c r="C1624" s="1" t="s">
        <v>312</v>
      </c>
      <c r="D1624" s="1" t="s">
        <v>1744</v>
      </c>
      <c r="E1624" s="1">
        <v>1</v>
      </c>
    </row>
    <row r="1625" spans="1:5" x14ac:dyDescent="0.25">
      <c r="A1625" s="1">
        <v>1613</v>
      </c>
      <c r="B1625" s="1" t="s">
        <v>37</v>
      </c>
      <c r="C1625" s="1" t="s">
        <v>312</v>
      </c>
      <c r="D1625" s="1" t="s">
        <v>1745</v>
      </c>
      <c r="E1625" s="1">
        <v>1</v>
      </c>
    </row>
    <row r="1626" spans="1:5" x14ac:dyDescent="0.25">
      <c r="A1626" s="1">
        <v>1614</v>
      </c>
      <c r="B1626" s="1" t="s">
        <v>37</v>
      </c>
      <c r="C1626" s="1" t="s">
        <v>312</v>
      </c>
      <c r="D1626" s="1" t="s">
        <v>1746</v>
      </c>
      <c r="E1626" s="1">
        <v>1</v>
      </c>
    </row>
    <row r="1627" spans="1:5" x14ac:dyDescent="0.25">
      <c r="A1627" s="1">
        <v>1615</v>
      </c>
      <c r="B1627" s="1" t="s">
        <v>37</v>
      </c>
      <c r="C1627" s="1" t="s">
        <v>312</v>
      </c>
      <c r="D1627" s="1" t="s">
        <v>1747</v>
      </c>
      <c r="E1627" s="1">
        <v>1</v>
      </c>
    </row>
    <row r="1628" spans="1:5" x14ac:dyDescent="0.25">
      <c r="A1628" s="1">
        <v>1616</v>
      </c>
      <c r="B1628" s="1" t="s">
        <v>37</v>
      </c>
      <c r="C1628" s="1" t="s">
        <v>312</v>
      </c>
      <c r="D1628" s="1" t="s">
        <v>1748</v>
      </c>
      <c r="E1628" s="1">
        <v>1</v>
      </c>
    </row>
    <row r="1629" spans="1:5" x14ac:dyDescent="0.25">
      <c r="A1629" s="1">
        <v>1617</v>
      </c>
      <c r="B1629" s="1" t="s">
        <v>37</v>
      </c>
      <c r="C1629" s="1" t="s">
        <v>312</v>
      </c>
      <c r="D1629" s="1" t="s">
        <v>1749</v>
      </c>
      <c r="E1629" s="1">
        <v>1</v>
      </c>
    </row>
    <row r="1630" spans="1:5" x14ac:dyDescent="0.25">
      <c r="A1630" s="1">
        <v>1618</v>
      </c>
      <c r="B1630" s="1" t="s">
        <v>37</v>
      </c>
      <c r="C1630" s="1" t="s">
        <v>312</v>
      </c>
      <c r="D1630" s="1" t="s">
        <v>1750</v>
      </c>
      <c r="E1630" s="1">
        <v>1</v>
      </c>
    </row>
    <row r="1631" spans="1:5" x14ac:dyDescent="0.25">
      <c r="A1631" s="1">
        <v>1619</v>
      </c>
      <c r="B1631" s="1" t="s">
        <v>37</v>
      </c>
      <c r="C1631" s="1" t="s">
        <v>312</v>
      </c>
      <c r="D1631" s="1" t="s">
        <v>1751</v>
      </c>
      <c r="E1631" s="1">
        <v>1</v>
      </c>
    </row>
    <row r="1632" spans="1:5" x14ac:dyDescent="0.25">
      <c r="A1632" s="1">
        <v>1620</v>
      </c>
      <c r="B1632" s="1" t="s">
        <v>37</v>
      </c>
      <c r="C1632" s="1" t="s">
        <v>312</v>
      </c>
      <c r="D1632" s="1" t="s">
        <v>1752</v>
      </c>
      <c r="E1632" s="1">
        <v>1</v>
      </c>
    </row>
    <row r="1633" spans="1:5" x14ac:dyDescent="0.25">
      <c r="A1633" s="1">
        <v>1621</v>
      </c>
      <c r="B1633" s="1" t="s">
        <v>37</v>
      </c>
      <c r="C1633" s="1" t="s">
        <v>312</v>
      </c>
      <c r="D1633" s="1" t="s">
        <v>1753</v>
      </c>
      <c r="E1633" s="1">
        <v>1</v>
      </c>
    </row>
    <row r="1634" spans="1:5" x14ac:dyDescent="0.25">
      <c r="A1634" s="1">
        <v>1622</v>
      </c>
      <c r="B1634" s="1" t="s">
        <v>37</v>
      </c>
      <c r="C1634" s="1" t="s">
        <v>312</v>
      </c>
      <c r="D1634" s="1" t="s">
        <v>1754</v>
      </c>
      <c r="E1634" s="1">
        <v>1</v>
      </c>
    </row>
    <row r="1635" spans="1:5" x14ac:dyDescent="0.25">
      <c r="A1635" s="1">
        <v>1623</v>
      </c>
      <c r="B1635" s="1" t="s">
        <v>37</v>
      </c>
      <c r="C1635" s="1" t="s">
        <v>312</v>
      </c>
      <c r="D1635" s="1" t="s">
        <v>1755</v>
      </c>
      <c r="E1635" s="1">
        <v>1</v>
      </c>
    </row>
    <row r="1636" spans="1:5" x14ac:dyDescent="0.25">
      <c r="A1636" s="1">
        <v>1624</v>
      </c>
      <c r="B1636" s="1" t="s">
        <v>37</v>
      </c>
      <c r="C1636" s="1" t="s">
        <v>312</v>
      </c>
      <c r="D1636" s="1" t="s">
        <v>1756</v>
      </c>
      <c r="E1636" s="1">
        <v>1</v>
      </c>
    </row>
    <row r="1637" spans="1:5" x14ac:dyDescent="0.25">
      <c r="A1637" s="1">
        <v>1625</v>
      </c>
      <c r="B1637" s="1" t="s">
        <v>37</v>
      </c>
      <c r="C1637" s="1" t="s">
        <v>312</v>
      </c>
      <c r="D1637" s="1" t="s">
        <v>1757</v>
      </c>
      <c r="E1637" s="1">
        <v>1</v>
      </c>
    </row>
    <row r="1638" spans="1:5" x14ac:dyDescent="0.25">
      <c r="A1638" s="1">
        <v>1626</v>
      </c>
      <c r="B1638" s="1" t="s">
        <v>37</v>
      </c>
      <c r="C1638" s="1" t="s">
        <v>312</v>
      </c>
      <c r="D1638" s="1" t="s">
        <v>1758</v>
      </c>
      <c r="E1638" s="1">
        <v>1</v>
      </c>
    </row>
    <row r="1639" spans="1:5" x14ac:dyDescent="0.25">
      <c r="A1639" s="1">
        <v>1627</v>
      </c>
      <c r="B1639" s="1" t="s">
        <v>37</v>
      </c>
      <c r="C1639" s="1" t="s">
        <v>312</v>
      </c>
      <c r="D1639" s="1" t="s">
        <v>1759</v>
      </c>
      <c r="E1639" s="1">
        <v>1</v>
      </c>
    </row>
    <row r="1640" spans="1:5" x14ac:dyDescent="0.25">
      <c r="A1640" s="1">
        <v>1628</v>
      </c>
      <c r="B1640" s="1" t="s">
        <v>37</v>
      </c>
      <c r="C1640" s="1" t="s">
        <v>312</v>
      </c>
      <c r="D1640" s="1" t="s">
        <v>1760</v>
      </c>
      <c r="E1640" s="1">
        <v>1</v>
      </c>
    </row>
    <row r="1641" spans="1:5" x14ac:dyDescent="0.25">
      <c r="A1641" s="1">
        <v>1629</v>
      </c>
      <c r="B1641" s="1" t="s">
        <v>37</v>
      </c>
      <c r="C1641" s="1" t="s">
        <v>312</v>
      </c>
      <c r="D1641" s="1" t="s">
        <v>1761</v>
      </c>
      <c r="E1641" s="1">
        <v>1</v>
      </c>
    </row>
    <row r="1642" spans="1:5" x14ac:dyDescent="0.25">
      <c r="A1642" s="1">
        <v>1630</v>
      </c>
      <c r="B1642" s="1" t="s">
        <v>37</v>
      </c>
      <c r="C1642" s="1" t="s">
        <v>312</v>
      </c>
      <c r="D1642" s="1" t="s">
        <v>1762</v>
      </c>
      <c r="E1642" s="1">
        <v>1</v>
      </c>
    </row>
    <row r="1643" spans="1:5" x14ac:dyDescent="0.25">
      <c r="A1643" s="1">
        <v>1631</v>
      </c>
      <c r="B1643" s="1" t="s">
        <v>37</v>
      </c>
      <c r="C1643" s="1" t="s">
        <v>312</v>
      </c>
      <c r="D1643" s="1" t="s">
        <v>1763</v>
      </c>
      <c r="E1643" s="1">
        <v>1</v>
      </c>
    </row>
    <row r="1644" spans="1:5" x14ac:dyDescent="0.25">
      <c r="A1644" s="1">
        <v>1632</v>
      </c>
      <c r="B1644" s="1" t="s">
        <v>37</v>
      </c>
      <c r="C1644" s="1" t="s">
        <v>312</v>
      </c>
      <c r="D1644" s="1" t="s">
        <v>1764</v>
      </c>
      <c r="E1644" s="1">
        <v>1</v>
      </c>
    </row>
    <row r="1645" spans="1:5" x14ac:dyDescent="0.25">
      <c r="A1645" s="1">
        <v>1633</v>
      </c>
      <c r="B1645" s="1" t="s">
        <v>37</v>
      </c>
      <c r="C1645" s="1" t="s">
        <v>312</v>
      </c>
      <c r="D1645" s="1" t="s">
        <v>1765</v>
      </c>
      <c r="E1645" s="1">
        <v>1</v>
      </c>
    </row>
    <row r="1646" spans="1:5" x14ac:dyDescent="0.25">
      <c r="A1646" s="1">
        <v>1634</v>
      </c>
      <c r="B1646" s="1" t="s">
        <v>37</v>
      </c>
      <c r="C1646" s="1" t="s">
        <v>312</v>
      </c>
      <c r="D1646" s="1" t="s">
        <v>1766</v>
      </c>
      <c r="E1646" s="1">
        <v>1</v>
      </c>
    </row>
    <row r="1647" spans="1:5" x14ac:dyDescent="0.25">
      <c r="A1647" s="1">
        <v>1635</v>
      </c>
      <c r="B1647" s="1" t="s">
        <v>37</v>
      </c>
      <c r="C1647" s="1" t="s">
        <v>312</v>
      </c>
      <c r="D1647" s="1" t="s">
        <v>1767</v>
      </c>
      <c r="E1647" s="1">
        <v>1</v>
      </c>
    </row>
    <row r="1648" spans="1:5" x14ac:dyDescent="0.25">
      <c r="A1648" s="1">
        <v>1636</v>
      </c>
      <c r="B1648" s="1" t="s">
        <v>37</v>
      </c>
      <c r="C1648" s="1" t="s">
        <v>312</v>
      </c>
      <c r="D1648" s="1" t="s">
        <v>325</v>
      </c>
      <c r="E1648" s="1">
        <v>1</v>
      </c>
    </row>
    <row r="1649" spans="1:5" x14ac:dyDescent="0.25">
      <c r="A1649" s="1">
        <v>1637</v>
      </c>
      <c r="B1649" s="1" t="s">
        <v>37</v>
      </c>
      <c r="C1649" s="1" t="s">
        <v>312</v>
      </c>
      <c r="D1649" s="1" t="s">
        <v>1361</v>
      </c>
      <c r="E1649" s="1">
        <v>1</v>
      </c>
    </row>
    <row r="1650" spans="1:5" x14ac:dyDescent="0.25">
      <c r="A1650" s="1">
        <v>1638</v>
      </c>
      <c r="B1650" s="1" t="s">
        <v>37</v>
      </c>
      <c r="C1650" s="1" t="s">
        <v>312</v>
      </c>
      <c r="D1650" s="1" t="s">
        <v>1768</v>
      </c>
      <c r="E1650" s="1">
        <v>1</v>
      </c>
    </row>
    <row r="1651" spans="1:5" x14ac:dyDescent="0.25">
      <c r="A1651" s="1">
        <v>1639</v>
      </c>
      <c r="B1651" s="1" t="s">
        <v>37</v>
      </c>
      <c r="C1651" s="1" t="s">
        <v>312</v>
      </c>
      <c r="D1651" s="1" t="s">
        <v>1769</v>
      </c>
      <c r="E1651" s="1">
        <v>1</v>
      </c>
    </row>
    <row r="1652" spans="1:5" x14ac:dyDescent="0.25">
      <c r="A1652" s="1">
        <v>1640</v>
      </c>
      <c r="B1652" s="1" t="s">
        <v>37</v>
      </c>
      <c r="C1652" s="1" t="s">
        <v>312</v>
      </c>
      <c r="D1652" s="1" t="s">
        <v>1770</v>
      </c>
      <c r="E1652" s="1">
        <v>1</v>
      </c>
    </row>
    <row r="1653" spans="1:5" x14ac:dyDescent="0.25">
      <c r="A1653" s="1">
        <v>1641</v>
      </c>
      <c r="B1653" s="1" t="s">
        <v>37</v>
      </c>
      <c r="C1653" s="1" t="s">
        <v>312</v>
      </c>
      <c r="D1653" s="1" t="s">
        <v>1771</v>
      </c>
      <c r="E1653" s="1">
        <v>1</v>
      </c>
    </row>
    <row r="1654" spans="1:5" x14ac:dyDescent="0.25">
      <c r="A1654" s="1">
        <v>1642</v>
      </c>
      <c r="B1654" s="1" t="s">
        <v>37</v>
      </c>
      <c r="C1654" s="1" t="s">
        <v>325</v>
      </c>
      <c r="D1654" s="1" t="s">
        <v>554</v>
      </c>
      <c r="E1654" s="1">
        <v>1</v>
      </c>
    </row>
    <row r="1655" spans="1:5" x14ac:dyDescent="0.25">
      <c r="A1655" s="1">
        <v>1643</v>
      </c>
      <c r="B1655" s="1" t="s">
        <v>37</v>
      </c>
      <c r="C1655" s="1" t="s">
        <v>325</v>
      </c>
      <c r="D1655" s="1" t="s">
        <v>1772</v>
      </c>
      <c r="E1655" s="1">
        <v>1</v>
      </c>
    </row>
    <row r="1656" spans="1:5" x14ac:dyDescent="0.25">
      <c r="A1656" s="1">
        <v>1644</v>
      </c>
      <c r="B1656" s="1" t="s">
        <v>37</v>
      </c>
      <c r="C1656" s="1" t="s">
        <v>325</v>
      </c>
      <c r="D1656" s="1" t="s">
        <v>1773</v>
      </c>
      <c r="E1656" s="1">
        <v>1</v>
      </c>
    </row>
    <row r="1657" spans="1:5" x14ac:dyDescent="0.25">
      <c r="A1657" s="1">
        <v>1645</v>
      </c>
      <c r="B1657" s="1" t="s">
        <v>37</v>
      </c>
      <c r="C1657" s="1" t="s">
        <v>325</v>
      </c>
      <c r="D1657" s="1" t="s">
        <v>1774</v>
      </c>
      <c r="E1657" s="1">
        <v>1</v>
      </c>
    </row>
    <row r="1658" spans="1:5" x14ac:dyDescent="0.25">
      <c r="A1658" s="1">
        <v>1646</v>
      </c>
      <c r="B1658" s="1" t="s">
        <v>37</v>
      </c>
      <c r="C1658" s="1" t="s">
        <v>325</v>
      </c>
      <c r="D1658" s="1" t="s">
        <v>1775</v>
      </c>
      <c r="E1658" s="1">
        <v>1</v>
      </c>
    </row>
    <row r="1659" spans="1:5" x14ac:dyDescent="0.25">
      <c r="A1659" s="1">
        <v>1647</v>
      </c>
      <c r="B1659" s="1" t="s">
        <v>37</v>
      </c>
      <c r="C1659" s="1" t="s">
        <v>325</v>
      </c>
      <c r="D1659" s="1" t="s">
        <v>1523</v>
      </c>
      <c r="E1659" s="1">
        <v>1</v>
      </c>
    </row>
    <row r="1660" spans="1:5" x14ac:dyDescent="0.25">
      <c r="A1660" s="1">
        <v>1648</v>
      </c>
      <c r="B1660" s="1" t="s">
        <v>37</v>
      </c>
      <c r="C1660" s="1" t="s">
        <v>325</v>
      </c>
      <c r="D1660" s="1" t="s">
        <v>1776</v>
      </c>
      <c r="E1660" s="1">
        <v>1</v>
      </c>
    </row>
    <row r="1661" spans="1:5" x14ac:dyDescent="0.25">
      <c r="A1661" s="1">
        <v>1649</v>
      </c>
      <c r="B1661" s="1" t="s">
        <v>37</v>
      </c>
      <c r="C1661" s="1" t="s">
        <v>325</v>
      </c>
      <c r="D1661" s="1" t="s">
        <v>1777</v>
      </c>
      <c r="E1661" s="1">
        <v>1</v>
      </c>
    </row>
    <row r="1662" spans="1:5" x14ac:dyDescent="0.25">
      <c r="A1662" s="1">
        <v>1650</v>
      </c>
      <c r="B1662" s="1" t="s">
        <v>37</v>
      </c>
      <c r="C1662" s="1" t="s">
        <v>325</v>
      </c>
      <c r="D1662" s="1" t="s">
        <v>1778</v>
      </c>
      <c r="E1662" s="1">
        <v>1</v>
      </c>
    </row>
    <row r="1663" spans="1:5" x14ac:dyDescent="0.25">
      <c r="A1663" s="1">
        <v>1651</v>
      </c>
      <c r="B1663" s="1" t="s">
        <v>37</v>
      </c>
      <c r="C1663" s="1" t="s">
        <v>325</v>
      </c>
      <c r="D1663" s="1" t="s">
        <v>1779</v>
      </c>
      <c r="E1663" s="1">
        <v>1</v>
      </c>
    </row>
    <row r="1664" spans="1:5" x14ac:dyDescent="0.25">
      <c r="A1664" s="1">
        <v>1652</v>
      </c>
      <c r="B1664" s="1" t="s">
        <v>37</v>
      </c>
      <c r="C1664" s="1" t="s">
        <v>325</v>
      </c>
      <c r="D1664" s="1" t="s">
        <v>1780</v>
      </c>
      <c r="E1664" s="1">
        <v>1</v>
      </c>
    </row>
    <row r="1665" spans="1:5" x14ac:dyDescent="0.25">
      <c r="A1665" s="1">
        <v>1653</v>
      </c>
      <c r="B1665" s="1" t="s">
        <v>37</v>
      </c>
      <c r="C1665" s="1" t="s">
        <v>325</v>
      </c>
      <c r="D1665" s="1" t="s">
        <v>1781</v>
      </c>
      <c r="E1665" s="1">
        <v>1</v>
      </c>
    </row>
    <row r="1666" spans="1:5" x14ac:dyDescent="0.25">
      <c r="A1666" s="1">
        <v>1654</v>
      </c>
      <c r="B1666" s="1" t="s">
        <v>37</v>
      </c>
      <c r="C1666" s="1" t="s">
        <v>325</v>
      </c>
      <c r="D1666" s="1" t="s">
        <v>1782</v>
      </c>
      <c r="E1666" s="1">
        <v>1</v>
      </c>
    </row>
    <row r="1667" spans="1:5" x14ac:dyDescent="0.25">
      <c r="A1667" s="1">
        <v>1655</v>
      </c>
      <c r="B1667" s="1" t="s">
        <v>37</v>
      </c>
      <c r="C1667" s="1" t="s">
        <v>325</v>
      </c>
      <c r="D1667" s="1" t="s">
        <v>1783</v>
      </c>
      <c r="E1667" s="1">
        <v>1</v>
      </c>
    </row>
    <row r="1668" spans="1:5" x14ac:dyDescent="0.25">
      <c r="A1668" s="1">
        <v>1656</v>
      </c>
      <c r="B1668" s="1" t="s">
        <v>37</v>
      </c>
      <c r="C1668" s="1" t="s">
        <v>325</v>
      </c>
      <c r="D1668" s="1" t="s">
        <v>1750</v>
      </c>
      <c r="E1668" s="1">
        <v>1</v>
      </c>
    </row>
    <row r="1669" spans="1:5" x14ac:dyDescent="0.25">
      <c r="A1669" s="1">
        <v>1657</v>
      </c>
      <c r="B1669" s="1" t="s">
        <v>37</v>
      </c>
      <c r="C1669" s="1" t="s">
        <v>325</v>
      </c>
      <c r="D1669" s="1" t="s">
        <v>1784</v>
      </c>
      <c r="E1669" s="1">
        <v>1</v>
      </c>
    </row>
    <row r="1670" spans="1:5" x14ac:dyDescent="0.25">
      <c r="A1670" s="1">
        <v>1658</v>
      </c>
      <c r="B1670" s="1" t="s">
        <v>37</v>
      </c>
      <c r="C1670" s="1" t="s">
        <v>325</v>
      </c>
      <c r="D1670" s="1" t="s">
        <v>1785</v>
      </c>
      <c r="E1670" s="1">
        <v>1</v>
      </c>
    </row>
    <row r="1671" spans="1:5" x14ac:dyDescent="0.25">
      <c r="A1671" s="1">
        <v>1659</v>
      </c>
      <c r="B1671" s="1" t="s">
        <v>37</v>
      </c>
      <c r="C1671" s="1" t="s">
        <v>325</v>
      </c>
      <c r="D1671" s="1" t="s">
        <v>1786</v>
      </c>
      <c r="E1671" s="1">
        <v>1</v>
      </c>
    </row>
    <row r="1672" spans="1:5" x14ac:dyDescent="0.25">
      <c r="A1672" s="1">
        <v>1660</v>
      </c>
      <c r="B1672" s="1" t="s">
        <v>37</v>
      </c>
      <c r="C1672" s="1" t="s">
        <v>325</v>
      </c>
      <c r="D1672" s="1" t="s">
        <v>1787</v>
      </c>
      <c r="E1672" s="1">
        <v>1</v>
      </c>
    </row>
    <row r="1673" spans="1:5" x14ac:dyDescent="0.25">
      <c r="A1673" s="1">
        <v>1661</v>
      </c>
      <c r="B1673" s="1" t="s">
        <v>37</v>
      </c>
      <c r="C1673" s="1" t="s">
        <v>325</v>
      </c>
      <c r="D1673" s="1" t="s">
        <v>1788</v>
      </c>
      <c r="E1673" s="1">
        <v>1</v>
      </c>
    </row>
    <row r="1674" spans="1:5" x14ac:dyDescent="0.25">
      <c r="A1674" s="1">
        <v>1662</v>
      </c>
      <c r="B1674" s="1" t="s">
        <v>37</v>
      </c>
      <c r="C1674" s="1" t="s">
        <v>325</v>
      </c>
      <c r="D1674" s="1" t="s">
        <v>215</v>
      </c>
      <c r="E1674" s="1">
        <v>1</v>
      </c>
    </row>
    <row r="1675" spans="1:5" x14ac:dyDescent="0.25">
      <c r="A1675" s="1">
        <v>1663</v>
      </c>
      <c r="B1675" s="1" t="s">
        <v>37</v>
      </c>
      <c r="C1675" s="1" t="s">
        <v>325</v>
      </c>
      <c r="D1675" s="1" t="s">
        <v>1789</v>
      </c>
      <c r="E1675" s="1">
        <v>1</v>
      </c>
    </row>
    <row r="1676" spans="1:5" x14ac:dyDescent="0.25">
      <c r="A1676" s="1">
        <v>1664</v>
      </c>
      <c r="B1676" s="1" t="s">
        <v>37</v>
      </c>
      <c r="C1676" s="1" t="s">
        <v>325</v>
      </c>
      <c r="D1676" s="1" t="s">
        <v>1790</v>
      </c>
      <c r="E1676" s="1">
        <v>1</v>
      </c>
    </row>
    <row r="1677" spans="1:5" x14ac:dyDescent="0.25">
      <c r="A1677" s="1">
        <v>1665</v>
      </c>
      <c r="B1677" s="1" t="s">
        <v>37</v>
      </c>
      <c r="C1677" s="1" t="s">
        <v>325</v>
      </c>
      <c r="D1677" s="1" t="s">
        <v>397</v>
      </c>
      <c r="E1677" s="1">
        <v>1</v>
      </c>
    </row>
    <row r="1678" spans="1:5" x14ac:dyDescent="0.25">
      <c r="A1678" s="1">
        <v>1666</v>
      </c>
      <c r="B1678" s="1" t="s">
        <v>37</v>
      </c>
      <c r="C1678" s="1" t="s">
        <v>325</v>
      </c>
      <c r="D1678" s="1" t="s">
        <v>1791</v>
      </c>
      <c r="E1678" s="1">
        <v>1</v>
      </c>
    </row>
    <row r="1679" spans="1:5" x14ac:dyDescent="0.25">
      <c r="A1679" s="1">
        <v>1667</v>
      </c>
      <c r="B1679" s="1" t="s">
        <v>37</v>
      </c>
      <c r="C1679" s="1" t="s">
        <v>325</v>
      </c>
      <c r="D1679" s="1" t="s">
        <v>1792</v>
      </c>
      <c r="E1679" s="1">
        <v>1</v>
      </c>
    </row>
    <row r="1680" spans="1:5" x14ac:dyDescent="0.25">
      <c r="A1680" s="1">
        <v>1668</v>
      </c>
      <c r="B1680" s="1" t="s">
        <v>37</v>
      </c>
      <c r="C1680" s="1" t="s">
        <v>325</v>
      </c>
      <c r="D1680" s="1" t="s">
        <v>1793</v>
      </c>
      <c r="E1680" s="1">
        <v>1</v>
      </c>
    </row>
    <row r="1681" spans="1:5" x14ac:dyDescent="0.25">
      <c r="A1681" s="1">
        <v>1669</v>
      </c>
      <c r="B1681" s="1" t="s">
        <v>37</v>
      </c>
      <c r="C1681" s="1" t="s">
        <v>325</v>
      </c>
      <c r="D1681" s="1" t="s">
        <v>1794</v>
      </c>
      <c r="E1681" s="1">
        <v>1</v>
      </c>
    </row>
    <row r="1682" spans="1:5" x14ac:dyDescent="0.25">
      <c r="A1682" s="1">
        <v>1670</v>
      </c>
      <c r="B1682" s="1" t="s">
        <v>37</v>
      </c>
      <c r="C1682" s="1" t="s">
        <v>325</v>
      </c>
      <c r="D1682" s="1" t="s">
        <v>1795</v>
      </c>
      <c r="E1682" s="1">
        <v>1</v>
      </c>
    </row>
    <row r="1683" spans="1:5" x14ac:dyDescent="0.25">
      <c r="A1683" s="1">
        <v>1671</v>
      </c>
      <c r="B1683" s="1" t="s">
        <v>37</v>
      </c>
      <c r="C1683" s="1" t="s">
        <v>325</v>
      </c>
      <c r="D1683" s="1" t="s">
        <v>1796</v>
      </c>
      <c r="E1683" s="1">
        <v>1</v>
      </c>
    </row>
    <row r="1684" spans="1:5" x14ac:dyDescent="0.25">
      <c r="A1684" s="1">
        <v>1672</v>
      </c>
      <c r="B1684" s="1" t="s">
        <v>37</v>
      </c>
      <c r="C1684" s="1" t="s">
        <v>325</v>
      </c>
      <c r="D1684" s="1" t="s">
        <v>1797</v>
      </c>
      <c r="E1684" s="1">
        <v>0</v>
      </c>
    </row>
    <row r="1685" spans="1:5" x14ac:dyDescent="0.25">
      <c r="A1685" s="1" t="s">
        <v>79</v>
      </c>
      <c r="B1685" s="1" t="s">
        <v>18</v>
      </c>
      <c r="C1685" s="1" t="s">
        <v>9</v>
      </c>
      <c r="D1685" s="1" t="s">
        <v>10</v>
      </c>
      <c r="E1685" s="1" t="s">
        <v>80</v>
      </c>
    </row>
    <row r="1686" spans="1:5" x14ac:dyDescent="0.25">
      <c r="A1686" s="1">
        <v>1673</v>
      </c>
      <c r="B1686" s="1" t="s">
        <v>23</v>
      </c>
      <c r="C1686" s="1" t="s">
        <v>107</v>
      </c>
      <c r="D1686" s="1" t="s">
        <v>1798</v>
      </c>
      <c r="E1686" s="1">
        <v>1</v>
      </c>
    </row>
    <row r="1687" spans="1:5" x14ac:dyDescent="0.25">
      <c r="A1687" s="1">
        <v>1674</v>
      </c>
      <c r="B1687" s="1" t="s">
        <v>23</v>
      </c>
      <c r="C1687" s="1" t="s">
        <v>107</v>
      </c>
      <c r="D1687" s="1" t="s">
        <v>1799</v>
      </c>
      <c r="E1687" s="1">
        <v>1</v>
      </c>
    </row>
    <row r="1688" spans="1:5" x14ac:dyDescent="0.25">
      <c r="A1688" s="1">
        <v>1675</v>
      </c>
      <c r="B1688" s="1" t="s">
        <v>23</v>
      </c>
      <c r="C1688" s="1" t="s">
        <v>107</v>
      </c>
      <c r="D1688" s="1" t="s">
        <v>1800</v>
      </c>
      <c r="E1688" s="1">
        <v>1</v>
      </c>
    </row>
    <row r="1689" spans="1:5" x14ac:dyDescent="0.25">
      <c r="A1689" s="1">
        <v>1676</v>
      </c>
      <c r="B1689" s="1" t="s">
        <v>23</v>
      </c>
      <c r="C1689" s="1" t="s">
        <v>107</v>
      </c>
      <c r="D1689" s="1" t="s">
        <v>1801</v>
      </c>
      <c r="E1689" s="1">
        <v>1</v>
      </c>
    </row>
    <row r="1690" spans="1:5" x14ac:dyDescent="0.25">
      <c r="A1690" s="1">
        <v>1677</v>
      </c>
      <c r="B1690" s="1" t="s">
        <v>23</v>
      </c>
      <c r="C1690" s="1" t="s">
        <v>107</v>
      </c>
      <c r="D1690" s="1" t="s">
        <v>1802</v>
      </c>
      <c r="E1690" s="1">
        <v>1</v>
      </c>
    </row>
    <row r="1691" spans="1:5" x14ac:dyDescent="0.25">
      <c r="A1691" s="1">
        <v>1678</v>
      </c>
      <c r="B1691" s="1" t="s">
        <v>23</v>
      </c>
      <c r="C1691" s="1" t="s">
        <v>107</v>
      </c>
      <c r="D1691" s="1" t="s">
        <v>1803</v>
      </c>
      <c r="E1691" s="1">
        <v>1</v>
      </c>
    </row>
    <row r="1692" spans="1:5" x14ac:dyDescent="0.25">
      <c r="A1692" s="1">
        <v>1679</v>
      </c>
      <c r="B1692" s="1" t="s">
        <v>23</v>
      </c>
      <c r="C1692" s="1" t="s">
        <v>107</v>
      </c>
      <c r="D1692" s="1" t="s">
        <v>107</v>
      </c>
      <c r="E1692" s="1">
        <v>1</v>
      </c>
    </row>
    <row r="1693" spans="1:5" x14ac:dyDescent="0.25">
      <c r="A1693" s="1">
        <v>1680</v>
      </c>
      <c r="B1693" s="1" t="s">
        <v>23</v>
      </c>
      <c r="C1693" s="1" t="s">
        <v>107</v>
      </c>
      <c r="D1693" s="1" t="s">
        <v>1804</v>
      </c>
      <c r="E1693" s="1">
        <v>1</v>
      </c>
    </row>
    <row r="1694" spans="1:5" x14ac:dyDescent="0.25">
      <c r="A1694" s="1">
        <v>1681</v>
      </c>
      <c r="B1694" s="1" t="s">
        <v>23</v>
      </c>
      <c r="C1694" s="1" t="s">
        <v>107</v>
      </c>
      <c r="D1694" s="1" t="s">
        <v>1805</v>
      </c>
      <c r="E1694" s="1">
        <v>1</v>
      </c>
    </row>
    <row r="1695" spans="1:5" x14ac:dyDescent="0.25">
      <c r="A1695" s="1">
        <v>1682</v>
      </c>
      <c r="B1695" s="1" t="s">
        <v>23</v>
      </c>
      <c r="C1695" s="1" t="s">
        <v>107</v>
      </c>
      <c r="D1695" s="1" t="s">
        <v>1806</v>
      </c>
      <c r="E1695" s="1">
        <v>1</v>
      </c>
    </row>
    <row r="1696" spans="1:5" x14ac:dyDescent="0.25">
      <c r="A1696" s="1">
        <v>1683</v>
      </c>
      <c r="B1696" s="1" t="s">
        <v>23</v>
      </c>
      <c r="C1696" s="1" t="s">
        <v>93</v>
      </c>
      <c r="D1696" s="1" t="s">
        <v>1807</v>
      </c>
      <c r="E1696" s="1">
        <v>1</v>
      </c>
    </row>
    <row r="1697" spans="1:5" x14ac:dyDescent="0.25">
      <c r="A1697" s="1">
        <v>1684</v>
      </c>
      <c r="B1697" s="1" t="s">
        <v>23</v>
      </c>
      <c r="C1697" s="1" t="s">
        <v>93</v>
      </c>
      <c r="D1697" s="1" t="s">
        <v>1808</v>
      </c>
      <c r="E1697" s="1">
        <v>1</v>
      </c>
    </row>
    <row r="1698" spans="1:5" x14ac:dyDescent="0.25">
      <c r="A1698" s="1">
        <v>1685</v>
      </c>
      <c r="B1698" s="1" t="s">
        <v>23</v>
      </c>
      <c r="C1698" s="1" t="s">
        <v>93</v>
      </c>
      <c r="D1698" s="1" t="s">
        <v>1809</v>
      </c>
      <c r="E1698" s="1">
        <v>1</v>
      </c>
    </row>
    <row r="1699" spans="1:5" x14ac:dyDescent="0.25">
      <c r="A1699" s="1">
        <v>1686</v>
      </c>
      <c r="B1699" s="1" t="s">
        <v>23</v>
      </c>
      <c r="C1699" s="1" t="s">
        <v>93</v>
      </c>
      <c r="D1699" s="1" t="s">
        <v>1810</v>
      </c>
      <c r="E1699" s="1">
        <v>1</v>
      </c>
    </row>
    <row r="1700" spans="1:5" x14ac:dyDescent="0.25">
      <c r="A1700" s="1">
        <v>1687</v>
      </c>
      <c r="B1700" s="1" t="s">
        <v>23</v>
      </c>
      <c r="C1700" s="1" t="s">
        <v>93</v>
      </c>
      <c r="D1700" s="1" t="s">
        <v>1811</v>
      </c>
      <c r="E1700" s="1">
        <v>1</v>
      </c>
    </row>
    <row r="1701" spans="1:5" x14ac:dyDescent="0.25">
      <c r="A1701" s="1">
        <v>1688</v>
      </c>
      <c r="B1701" s="1" t="s">
        <v>23</v>
      </c>
      <c r="C1701" s="1" t="s">
        <v>93</v>
      </c>
      <c r="D1701" s="1" t="s">
        <v>1812</v>
      </c>
      <c r="E1701" s="1">
        <v>1</v>
      </c>
    </row>
    <row r="1702" spans="1:5" x14ac:dyDescent="0.25">
      <c r="A1702" s="1">
        <v>1689</v>
      </c>
      <c r="B1702" s="1" t="s">
        <v>23</v>
      </c>
      <c r="C1702" s="1" t="s">
        <v>93</v>
      </c>
      <c r="D1702" s="1" t="s">
        <v>1813</v>
      </c>
      <c r="E1702" s="1">
        <v>1</v>
      </c>
    </row>
    <row r="1703" spans="1:5" x14ac:dyDescent="0.25">
      <c r="A1703" s="1">
        <v>1690</v>
      </c>
      <c r="B1703" s="1" t="s">
        <v>23</v>
      </c>
      <c r="C1703" s="1" t="s">
        <v>93</v>
      </c>
      <c r="D1703" s="1" t="s">
        <v>1475</v>
      </c>
      <c r="E1703" s="1">
        <v>1</v>
      </c>
    </row>
    <row r="1704" spans="1:5" x14ac:dyDescent="0.25">
      <c r="A1704" s="1">
        <v>1691</v>
      </c>
      <c r="B1704" s="1" t="s">
        <v>23</v>
      </c>
      <c r="C1704" s="1" t="s">
        <v>93</v>
      </c>
      <c r="D1704" s="1" t="s">
        <v>1814</v>
      </c>
      <c r="E1704" s="1">
        <v>1</v>
      </c>
    </row>
    <row r="1705" spans="1:5" x14ac:dyDescent="0.25">
      <c r="A1705" s="1">
        <v>1692</v>
      </c>
      <c r="B1705" s="1" t="s">
        <v>23</v>
      </c>
      <c r="C1705" s="1" t="s">
        <v>93</v>
      </c>
      <c r="D1705" s="1" t="s">
        <v>1815</v>
      </c>
      <c r="E1705" s="1">
        <v>1</v>
      </c>
    </row>
    <row r="1706" spans="1:5" x14ac:dyDescent="0.25">
      <c r="A1706" s="1">
        <v>1693</v>
      </c>
      <c r="B1706" s="1" t="s">
        <v>23</v>
      </c>
      <c r="C1706" s="1" t="s">
        <v>93</v>
      </c>
      <c r="D1706" s="1" t="s">
        <v>1816</v>
      </c>
      <c r="E1706" s="1">
        <v>1</v>
      </c>
    </row>
    <row r="1707" spans="1:5" x14ac:dyDescent="0.25">
      <c r="A1707" s="1">
        <v>1694</v>
      </c>
      <c r="B1707" s="1" t="s">
        <v>23</v>
      </c>
      <c r="C1707" s="1" t="s">
        <v>93</v>
      </c>
      <c r="D1707" s="1" t="s">
        <v>622</v>
      </c>
      <c r="E1707" s="1">
        <v>1</v>
      </c>
    </row>
    <row r="1708" spans="1:5" x14ac:dyDescent="0.25">
      <c r="A1708" s="1">
        <v>1695</v>
      </c>
      <c r="B1708" s="1" t="s">
        <v>23</v>
      </c>
      <c r="C1708" s="1" t="s">
        <v>93</v>
      </c>
      <c r="D1708" s="1" t="s">
        <v>1817</v>
      </c>
      <c r="E1708" s="1">
        <v>1</v>
      </c>
    </row>
    <row r="1709" spans="1:5" x14ac:dyDescent="0.25">
      <c r="A1709" s="1">
        <v>1696</v>
      </c>
      <c r="B1709" s="1" t="s">
        <v>23</v>
      </c>
      <c r="C1709" s="1" t="s">
        <v>100</v>
      </c>
      <c r="D1709" s="1" t="s">
        <v>1818</v>
      </c>
      <c r="E1709" s="1">
        <v>1</v>
      </c>
    </row>
    <row r="1710" spans="1:5" x14ac:dyDescent="0.25">
      <c r="A1710" s="1">
        <v>1697</v>
      </c>
      <c r="B1710" s="1" t="s">
        <v>23</v>
      </c>
      <c r="C1710" s="1" t="s">
        <v>100</v>
      </c>
      <c r="D1710" s="1" t="s">
        <v>1819</v>
      </c>
      <c r="E1710" s="1">
        <v>1</v>
      </c>
    </row>
    <row r="1711" spans="1:5" x14ac:dyDescent="0.25">
      <c r="A1711" s="1">
        <v>1698</v>
      </c>
      <c r="B1711" s="1" t="s">
        <v>23</v>
      </c>
      <c r="C1711" s="1" t="s">
        <v>100</v>
      </c>
      <c r="D1711" s="1" t="s">
        <v>1820</v>
      </c>
      <c r="E1711" s="1">
        <v>1</v>
      </c>
    </row>
    <row r="1712" spans="1:5" x14ac:dyDescent="0.25">
      <c r="A1712" s="1">
        <v>1699</v>
      </c>
      <c r="B1712" s="1" t="s">
        <v>23</v>
      </c>
      <c r="C1712" s="1" t="s">
        <v>100</v>
      </c>
      <c r="D1712" s="1" t="s">
        <v>1821</v>
      </c>
      <c r="E1712" s="1">
        <v>1</v>
      </c>
    </row>
    <row r="1713" spans="1:5" x14ac:dyDescent="0.25">
      <c r="A1713" s="1">
        <v>1700</v>
      </c>
      <c r="B1713" s="1" t="s">
        <v>23</v>
      </c>
      <c r="C1713" s="1" t="s">
        <v>100</v>
      </c>
      <c r="D1713" s="1" t="s">
        <v>1822</v>
      </c>
      <c r="E1713" s="1">
        <v>1</v>
      </c>
    </row>
    <row r="1714" spans="1:5" x14ac:dyDescent="0.25">
      <c r="A1714" s="1">
        <v>1701</v>
      </c>
      <c r="B1714" s="1" t="s">
        <v>23</v>
      </c>
      <c r="C1714" s="1" t="s">
        <v>100</v>
      </c>
      <c r="D1714" s="1" t="s">
        <v>1823</v>
      </c>
      <c r="E1714" s="1">
        <v>1</v>
      </c>
    </row>
    <row r="1715" spans="1:5" x14ac:dyDescent="0.25">
      <c r="A1715" s="1">
        <v>1702</v>
      </c>
      <c r="B1715" s="1" t="s">
        <v>23</v>
      </c>
      <c r="C1715" s="1" t="s">
        <v>100</v>
      </c>
      <c r="D1715" s="1" t="s">
        <v>1824</v>
      </c>
      <c r="E1715" s="1">
        <v>1</v>
      </c>
    </row>
    <row r="1716" spans="1:5" x14ac:dyDescent="0.25">
      <c r="A1716" s="1">
        <v>1703</v>
      </c>
      <c r="B1716" s="1" t="s">
        <v>23</v>
      </c>
      <c r="C1716" s="1" t="s">
        <v>100</v>
      </c>
      <c r="D1716" s="1" t="s">
        <v>1825</v>
      </c>
      <c r="E1716" s="1">
        <v>1</v>
      </c>
    </row>
    <row r="1717" spans="1:5" x14ac:dyDescent="0.25">
      <c r="A1717" s="1">
        <v>1704</v>
      </c>
      <c r="B1717" s="1" t="s">
        <v>23</v>
      </c>
      <c r="C1717" s="1" t="s">
        <v>100</v>
      </c>
      <c r="D1717" s="1" t="s">
        <v>1731</v>
      </c>
      <c r="E1717" s="1">
        <v>1</v>
      </c>
    </row>
    <row r="1718" spans="1:5" x14ac:dyDescent="0.25">
      <c r="A1718" s="1">
        <v>1705</v>
      </c>
      <c r="B1718" s="1" t="s">
        <v>23</v>
      </c>
      <c r="C1718" s="1" t="s">
        <v>100</v>
      </c>
      <c r="D1718" s="1" t="s">
        <v>682</v>
      </c>
      <c r="E1718" s="1">
        <v>1</v>
      </c>
    </row>
    <row r="1719" spans="1:5" x14ac:dyDescent="0.25">
      <c r="A1719" s="1">
        <v>1706</v>
      </c>
      <c r="B1719" s="1" t="s">
        <v>23</v>
      </c>
      <c r="C1719" s="1" t="s">
        <v>100</v>
      </c>
      <c r="D1719" s="1" t="s">
        <v>1826</v>
      </c>
      <c r="E1719" s="1">
        <v>1</v>
      </c>
    </row>
    <row r="1720" spans="1:5" x14ac:dyDescent="0.25">
      <c r="A1720" s="1">
        <v>1707</v>
      </c>
      <c r="B1720" s="1" t="s">
        <v>23</v>
      </c>
      <c r="C1720" s="1" t="s">
        <v>100</v>
      </c>
      <c r="D1720" s="1" t="s">
        <v>1827</v>
      </c>
      <c r="E1720" s="1">
        <v>1</v>
      </c>
    </row>
    <row r="1721" spans="1:5" x14ac:dyDescent="0.25">
      <c r="A1721" s="1">
        <v>1708</v>
      </c>
      <c r="B1721" s="1" t="s">
        <v>23</v>
      </c>
      <c r="C1721" s="1" t="s">
        <v>100</v>
      </c>
      <c r="D1721" s="1" t="s">
        <v>100</v>
      </c>
      <c r="E1721" s="1">
        <v>1</v>
      </c>
    </row>
    <row r="1722" spans="1:5" x14ac:dyDescent="0.25">
      <c r="A1722" s="1">
        <v>1709</v>
      </c>
      <c r="B1722" s="1" t="s">
        <v>23</v>
      </c>
      <c r="C1722" s="1" t="s">
        <v>100</v>
      </c>
      <c r="D1722" s="1" t="s">
        <v>1828</v>
      </c>
      <c r="E1722" s="1">
        <v>1</v>
      </c>
    </row>
    <row r="1723" spans="1:5" x14ac:dyDescent="0.25">
      <c r="A1723" s="1">
        <v>1710</v>
      </c>
      <c r="B1723" s="1" t="s">
        <v>23</v>
      </c>
      <c r="C1723" s="1" t="s">
        <v>100</v>
      </c>
      <c r="D1723" s="1" t="s">
        <v>1829</v>
      </c>
      <c r="E1723" s="1">
        <v>1</v>
      </c>
    </row>
    <row r="1724" spans="1:5" x14ac:dyDescent="0.25">
      <c r="A1724" s="1">
        <v>1711</v>
      </c>
      <c r="B1724" s="1" t="s">
        <v>23</v>
      </c>
      <c r="C1724" s="1" t="s">
        <v>100</v>
      </c>
      <c r="D1724" s="1" t="s">
        <v>1830</v>
      </c>
      <c r="E1724" s="1">
        <v>1</v>
      </c>
    </row>
    <row r="1725" spans="1:5" x14ac:dyDescent="0.25">
      <c r="A1725" s="1">
        <v>1712</v>
      </c>
      <c r="B1725" s="1" t="s">
        <v>23</v>
      </c>
      <c r="C1725" s="1" t="s">
        <v>100</v>
      </c>
      <c r="D1725" s="1" t="s">
        <v>34</v>
      </c>
      <c r="E1725" s="1">
        <v>1</v>
      </c>
    </row>
    <row r="1726" spans="1:5" x14ac:dyDescent="0.25">
      <c r="A1726" s="1">
        <v>1713</v>
      </c>
      <c r="B1726" s="1" t="s">
        <v>23</v>
      </c>
      <c r="C1726" s="1" t="s">
        <v>100</v>
      </c>
      <c r="D1726" s="1" t="s">
        <v>1573</v>
      </c>
      <c r="E1726" s="1">
        <v>1</v>
      </c>
    </row>
    <row r="1727" spans="1:5" x14ac:dyDescent="0.25">
      <c r="A1727" s="1">
        <v>1714</v>
      </c>
      <c r="B1727" s="1" t="s">
        <v>23</v>
      </c>
      <c r="C1727" s="1" t="s">
        <v>100</v>
      </c>
      <c r="D1727" s="1" t="s">
        <v>1831</v>
      </c>
      <c r="E1727" s="1">
        <v>1</v>
      </c>
    </row>
    <row r="1728" spans="1:5" x14ac:dyDescent="0.25">
      <c r="A1728" s="1">
        <v>1715</v>
      </c>
      <c r="B1728" s="1" t="s">
        <v>23</v>
      </c>
      <c r="C1728" s="1" t="s">
        <v>100</v>
      </c>
      <c r="D1728" s="1" t="s">
        <v>1832</v>
      </c>
      <c r="E1728" s="1">
        <v>1</v>
      </c>
    </row>
    <row r="1729" spans="1:5" x14ac:dyDescent="0.25">
      <c r="A1729" s="1">
        <v>1716</v>
      </c>
      <c r="B1729" s="1" t="s">
        <v>23</v>
      </c>
      <c r="C1729" s="1" t="s">
        <v>113</v>
      </c>
      <c r="D1729" s="1" t="s">
        <v>1334</v>
      </c>
      <c r="E1729" s="1">
        <v>0</v>
      </c>
    </row>
    <row r="1730" spans="1:5" x14ac:dyDescent="0.25">
      <c r="A1730" s="1" t="s">
        <v>79</v>
      </c>
      <c r="B1730" s="1" t="s">
        <v>18</v>
      </c>
      <c r="C1730" s="1" t="s">
        <v>9</v>
      </c>
      <c r="D1730" s="1" t="s">
        <v>10</v>
      </c>
      <c r="E1730" s="1" t="s">
        <v>80</v>
      </c>
    </row>
    <row r="1731" spans="1:5" x14ac:dyDescent="0.25">
      <c r="A1731" s="1">
        <v>1717</v>
      </c>
      <c r="B1731" s="1" t="s">
        <v>39</v>
      </c>
      <c r="C1731" s="1" t="s">
        <v>336</v>
      </c>
      <c r="D1731" s="1" t="s">
        <v>1833</v>
      </c>
      <c r="E1731" s="1">
        <v>1</v>
      </c>
    </row>
    <row r="1732" spans="1:5" x14ac:dyDescent="0.25">
      <c r="A1732" s="1">
        <v>1718</v>
      </c>
      <c r="B1732" s="1" t="s">
        <v>39</v>
      </c>
      <c r="C1732" s="1" t="s">
        <v>336</v>
      </c>
      <c r="D1732" s="1" t="s">
        <v>1834</v>
      </c>
      <c r="E1732" s="1">
        <v>1</v>
      </c>
    </row>
    <row r="1733" spans="1:5" x14ac:dyDescent="0.25">
      <c r="A1733" s="1">
        <v>1719</v>
      </c>
      <c r="B1733" s="1" t="s">
        <v>39</v>
      </c>
      <c r="C1733" s="1" t="s">
        <v>336</v>
      </c>
      <c r="D1733" s="1" t="s">
        <v>1835</v>
      </c>
      <c r="E1733" s="1">
        <v>1</v>
      </c>
    </row>
    <row r="1734" spans="1:5" x14ac:dyDescent="0.25">
      <c r="A1734" s="1">
        <v>1720</v>
      </c>
      <c r="B1734" s="1" t="s">
        <v>39</v>
      </c>
      <c r="C1734" s="1" t="s">
        <v>336</v>
      </c>
      <c r="D1734" s="1" t="s">
        <v>1836</v>
      </c>
      <c r="E1734" s="1">
        <v>1</v>
      </c>
    </row>
    <row r="1735" spans="1:5" x14ac:dyDescent="0.25">
      <c r="A1735" s="1">
        <v>1721</v>
      </c>
      <c r="B1735" s="1" t="s">
        <v>39</v>
      </c>
      <c r="C1735" s="1" t="s">
        <v>336</v>
      </c>
      <c r="D1735" s="1" t="s">
        <v>1837</v>
      </c>
      <c r="E1735" s="1">
        <v>1</v>
      </c>
    </row>
    <row r="1736" spans="1:5" x14ac:dyDescent="0.25">
      <c r="A1736" s="1">
        <v>1722</v>
      </c>
      <c r="B1736" s="1" t="s">
        <v>39</v>
      </c>
      <c r="C1736" s="1" t="s">
        <v>336</v>
      </c>
      <c r="D1736" s="1" t="s">
        <v>336</v>
      </c>
      <c r="E1736" s="1">
        <v>1</v>
      </c>
    </row>
    <row r="1737" spans="1:5" x14ac:dyDescent="0.25">
      <c r="A1737" s="1">
        <v>1723</v>
      </c>
      <c r="B1737" s="1" t="s">
        <v>39</v>
      </c>
      <c r="C1737" s="1" t="s">
        <v>336</v>
      </c>
      <c r="D1737" s="1" t="s">
        <v>1838</v>
      </c>
      <c r="E1737" s="1">
        <v>1</v>
      </c>
    </row>
    <row r="1738" spans="1:5" x14ac:dyDescent="0.25">
      <c r="A1738" s="1">
        <v>1724</v>
      </c>
      <c r="B1738" s="1" t="s">
        <v>39</v>
      </c>
      <c r="C1738" s="1" t="s">
        <v>39</v>
      </c>
      <c r="D1738" s="1" t="s">
        <v>1839</v>
      </c>
      <c r="E1738" s="1">
        <v>1</v>
      </c>
    </row>
    <row r="1739" spans="1:5" x14ac:dyDescent="0.25">
      <c r="A1739" s="1">
        <v>1725</v>
      </c>
      <c r="B1739" s="1" t="s">
        <v>39</v>
      </c>
      <c r="C1739" s="1" t="s">
        <v>39</v>
      </c>
      <c r="D1739" s="1" t="s">
        <v>1840</v>
      </c>
      <c r="E1739" s="1">
        <v>1</v>
      </c>
    </row>
    <row r="1740" spans="1:5" x14ac:dyDescent="0.25">
      <c r="A1740" s="1">
        <v>1726</v>
      </c>
      <c r="B1740" s="1" t="s">
        <v>39</v>
      </c>
      <c r="C1740" s="1" t="s">
        <v>39</v>
      </c>
      <c r="D1740" s="1" t="s">
        <v>1841</v>
      </c>
      <c r="E1740" s="1">
        <v>1</v>
      </c>
    </row>
    <row r="1741" spans="1:5" x14ac:dyDescent="0.25">
      <c r="A1741" s="1">
        <v>1727</v>
      </c>
      <c r="B1741" s="1" t="s">
        <v>39</v>
      </c>
      <c r="C1741" s="1" t="s">
        <v>39</v>
      </c>
      <c r="D1741" s="1" t="s">
        <v>1842</v>
      </c>
      <c r="E1741" s="1">
        <v>1</v>
      </c>
    </row>
    <row r="1742" spans="1:5" x14ac:dyDescent="0.25">
      <c r="A1742" s="1">
        <v>1728</v>
      </c>
      <c r="B1742" s="1" t="s">
        <v>39</v>
      </c>
      <c r="C1742" s="1" t="s">
        <v>39</v>
      </c>
      <c r="D1742" s="1" t="s">
        <v>1843</v>
      </c>
      <c r="E1742" s="1">
        <v>1</v>
      </c>
    </row>
    <row r="1743" spans="1:5" x14ac:dyDescent="0.25">
      <c r="A1743" s="1">
        <v>1729</v>
      </c>
      <c r="B1743" s="1" t="s">
        <v>39</v>
      </c>
      <c r="C1743" s="1" t="s">
        <v>39</v>
      </c>
      <c r="D1743" s="1" t="s">
        <v>1844</v>
      </c>
      <c r="E1743" s="1">
        <v>1</v>
      </c>
    </row>
    <row r="1744" spans="1:5" x14ac:dyDescent="0.25">
      <c r="A1744" s="1">
        <v>1730</v>
      </c>
      <c r="B1744" s="1" t="s">
        <v>39</v>
      </c>
      <c r="C1744" s="1" t="s">
        <v>39</v>
      </c>
      <c r="D1744" s="1" t="s">
        <v>1845</v>
      </c>
      <c r="E1744" s="1">
        <v>1</v>
      </c>
    </row>
    <row r="1745" spans="1:5" x14ac:dyDescent="0.25">
      <c r="A1745" s="1">
        <v>1731</v>
      </c>
      <c r="B1745" s="1" t="s">
        <v>39</v>
      </c>
      <c r="C1745" s="1" t="s">
        <v>39</v>
      </c>
      <c r="D1745" s="1" t="s">
        <v>1846</v>
      </c>
      <c r="E1745" s="1">
        <v>1</v>
      </c>
    </row>
    <row r="1746" spans="1:5" x14ac:dyDescent="0.25">
      <c r="A1746" s="1">
        <v>1732</v>
      </c>
      <c r="B1746" s="1" t="s">
        <v>39</v>
      </c>
      <c r="C1746" s="1" t="s">
        <v>39</v>
      </c>
      <c r="D1746" s="1" t="s">
        <v>39</v>
      </c>
      <c r="E1746" s="1">
        <v>1</v>
      </c>
    </row>
    <row r="1747" spans="1:5" x14ac:dyDescent="0.25">
      <c r="A1747" s="1">
        <v>1733</v>
      </c>
      <c r="B1747" s="1" t="s">
        <v>39</v>
      </c>
      <c r="C1747" s="1" t="s">
        <v>340</v>
      </c>
      <c r="D1747" s="1" t="s">
        <v>1676</v>
      </c>
      <c r="E1747" s="1">
        <v>1</v>
      </c>
    </row>
    <row r="1748" spans="1:5" x14ac:dyDescent="0.25">
      <c r="A1748" s="1">
        <v>1734</v>
      </c>
      <c r="B1748" s="1" t="s">
        <v>39</v>
      </c>
      <c r="C1748" s="1" t="s">
        <v>338</v>
      </c>
      <c r="D1748" s="1" t="s">
        <v>338</v>
      </c>
      <c r="E1748" s="1">
        <v>1</v>
      </c>
    </row>
    <row r="1749" spans="1:5" x14ac:dyDescent="0.25">
      <c r="A1749" s="1">
        <v>1735</v>
      </c>
      <c r="B1749" s="1" t="s">
        <v>39</v>
      </c>
      <c r="C1749" s="1" t="s">
        <v>338</v>
      </c>
      <c r="D1749" s="1" t="s">
        <v>1847</v>
      </c>
      <c r="E1749" s="1">
        <v>1</v>
      </c>
    </row>
    <row r="1750" spans="1:5" x14ac:dyDescent="0.25">
      <c r="A1750" s="1">
        <v>1736</v>
      </c>
      <c r="B1750" s="1" t="s">
        <v>39</v>
      </c>
      <c r="C1750" s="1" t="s">
        <v>338</v>
      </c>
      <c r="D1750" s="1" t="s">
        <v>1848</v>
      </c>
      <c r="E1750" s="1">
        <v>1</v>
      </c>
    </row>
    <row r="1751" spans="1:5" x14ac:dyDescent="0.25">
      <c r="A1751" s="1">
        <v>1737</v>
      </c>
      <c r="B1751" s="1" t="s">
        <v>39</v>
      </c>
      <c r="C1751" s="1" t="s">
        <v>338</v>
      </c>
      <c r="D1751" s="1" t="s">
        <v>1849</v>
      </c>
      <c r="E1751" s="1">
        <v>1</v>
      </c>
    </row>
    <row r="1752" spans="1:5" x14ac:dyDescent="0.25">
      <c r="A1752" s="1">
        <v>1738</v>
      </c>
      <c r="B1752" s="1" t="s">
        <v>39</v>
      </c>
      <c r="C1752" s="1" t="s">
        <v>338</v>
      </c>
      <c r="D1752" s="1" t="s">
        <v>1850</v>
      </c>
      <c r="E1752" s="1">
        <v>1</v>
      </c>
    </row>
    <row r="1753" spans="1:5" x14ac:dyDescent="0.25">
      <c r="A1753" s="1">
        <v>1739</v>
      </c>
      <c r="B1753" s="1" t="s">
        <v>39</v>
      </c>
      <c r="C1753" s="1" t="s">
        <v>338</v>
      </c>
      <c r="D1753" s="1" t="s">
        <v>1851</v>
      </c>
      <c r="E1753" s="1">
        <v>1</v>
      </c>
    </row>
    <row r="1754" spans="1:5" x14ac:dyDescent="0.25">
      <c r="A1754" s="1">
        <v>1740</v>
      </c>
      <c r="B1754" s="1" t="s">
        <v>39</v>
      </c>
      <c r="C1754" s="1" t="s">
        <v>342</v>
      </c>
      <c r="D1754" s="1" t="s">
        <v>1852</v>
      </c>
      <c r="E1754" s="1">
        <v>1</v>
      </c>
    </row>
    <row r="1755" spans="1:5" x14ac:dyDescent="0.25">
      <c r="A1755" s="1">
        <v>1741</v>
      </c>
      <c r="B1755" s="1" t="s">
        <v>39</v>
      </c>
      <c r="C1755" s="1" t="s">
        <v>342</v>
      </c>
      <c r="D1755" s="1" t="s">
        <v>1853</v>
      </c>
      <c r="E1755" s="1">
        <v>1</v>
      </c>
    </row>
    <row r="1756" spans="1:5" x14ac:dyDescent="0.25">
      <c r="A1756" s="1">
        <v>1742</v>
      </c>
      <c r="B1756" s="1" t="s">
        <v>39</v>
      </c>
      <c r="C1756" s="1" t="s">
        <v>342</v>
      </c>
      <c r="D1756" s="1" t="s">
        <v>1854</v>
      </c>
      <c r="E1756" s="1">
        <v>1</v>
      </c>
    </row>
    <row r="1757" spans="1:5" x14ac:dyDescent="0.25">
      <c r="A1757" s="1">
        <v>1743</v>
      </c>
      <c r="B1757" s="1" t="s">
        <v>39</v>
      </c>
      <c r="C1757" s="1" t="s">
        <v>342</v>
      </c>
      <c r="D1757" s="1" t="s">
        <v>1855</v>
      </c>
      <c r="E1757" s="1">
        <v>1</v>
      </c>
    </row>
    <row r="1758" spans="1:5" x14ac:dyDescent="0.25">
      <c r="A1758" s="1">
        <v>1744</v>
      </c>
      <c r="B1758" s="1" t="s">
        <v>39</v>
      </c>
      <c r="C1758" s="1" t="s">
        <v>342</v>
      </c>
      <c r="D1758" s="1" t="s">
        <v>1856</v>
      </c>
      <c r="E1758" s="1">
        <v>1</v>
      </c>
    </row>
    <row r="1759" spans="1:5" x14ac:dyDescent="0.25">
      <c r="A1759" s="1">
        <v>1745</v>
      </c>
      <c r="B1759" s="1" t="s">
        <v>39</v>
      </c>
      <c r="C1759" s="1" t="s">
        <v>342</v>
      </c>
      <c r="D1759" s="1" t="s">
        <v>342</v>
      </c>
      <c r="E1759" s="1">
        <v>1</v>
      </c>
    </row>
    <row r="1760" spans="1:5" x14ac:dyDescent="0.25">
      <c r="A1760" s="1">
        <v>1746</v>
      </c>
      <c r="B1760" s="1" t="s">
        <v>39</v>
      </c>
      <c r="C1760" s="1" t="s">
        <v>333</v>
      </c>
      <c r="D1760" s="1" t="s">
        <v>1857</v>
      </c>
      <c r="E1760" s="1">
        <v>1</v>
      </c>
    </row>
    <row r="1761" spans="1:5" x14ac:dyDescent="0.25">
      <c r="A1761" s="1">
        <v>1747</v>
      </c>
      <c r="B1761" s="1" t="s">
        <v>39</v>
      </c>
      <c r="C1761" s="1" t="s">
        <v>333</v>
      </c>
      <c r="D1761" s="1" t="s">
        <v>1858</v>
      </c>
      <c r="E1761" s="1">
        <v>0</v>
      </c>
    </row>
    <row r="1762" spans="1:5" x14ac:dyDescent="0.25">
      <c r="A1762" s="1" t="s">
        <v>79</v>
      </c>
      <c r="B1762" s="1" t="s">
        <v>18</v>
      </c>
      <c r="C1762" s="1" t="s">
        <v>9</v>
      </c>
      <c r="D1762" s="1" t="s">
        <v>10</v>
      </c>
      <c r="E1762" s="1" t="s">
        <v>80</v>
      </c>
    </row>
    <row r="1763" spans="1:5" x14ac:dyDescent="0.25">
      <c r="A1763" s="1">
        <v>1748</v>
      </c>
      <c r="B1763" s="1" t="s">
        <v>160</v>
      </c>
      <c r="C1763" s="1" t="s">
        <v>262</v>
      </c>
      <c r="D1763" s="1" t="s">
        <v>1859</v>
      </c>
      <c r="E1763" s="1">
        <v>1</v>
      </c>
    </row>
    <row r="1764" spans="1:5" x14ac:dyDescent="0.25">
      <c r="A1764" s="1">
        <v>1749</v>
      </c>
      <c r="B1764" s="1" t="s">
        <v>160</v>
      </c>
      <c r="C1764" s="1" t="s">
        <v>262</v>
      </c>
      <c r="D1764" s="1" t="s">
        <v>1720</v>
      </c>
      <c r="E1764" s="1">
        <v>1</v>
      </c>
    </row>
    <row r="1765" spans="1:5" x14ac:dyDescent="0.25">
      <c r="A1765" s="1">
        <v>1750</v>
      </c>
      <c r="B1765" s="1" t="s">
        <v>160</v>
      </c>
      <c r="C1765" s="1" t="s">
        <v>262</v>
      </c>
      <c r="D1765" s="1" t="s">
        <v>1161</v>
      </c>
      <c r="E1765" s="1">
        <v>1</v>
      </c>
    </row>
    <row r="1766" spans="1:5" x14ac:dyDescent="0.25">
      <c r="A1766" s="1">
        <v>1751</v>
      </c>
      <c r="B1766" s="1" t="s">
        <v>160</v>
      </c>
      <c r="C1766" s="1" t="s">
        <v>262</v>
      </c>
      <c r="D1766" s="1" t="s">
        <v>262</v>
      </c>
      <c r="E1766" s="1">
        <v>1</v>
      </c>
    </row>
    <row r="1767" spans="1:5" x14ac:dyDescent="0.25">
      <c r="A1767" s="1">
        <v>1752</v>
      </c>
      <c r="B1767" s="1" t="s">
        <v>160</v>
      </c>
      <c r="C1767" s="1" t="s">
        <v>262</v>
      </c>
      <c r="D1767" s="1" t="s">
        <v>1860</v>
      </c>
      <c r="E1767" s="1">
        <v>1</v>
      </c>
    </row>
    <row r="1768" spans="1:5" x14ac:dyDescent="0.25">
      <c r="A1768" s="1">
        <v>1753</v>
      </c>
      <c r="B1768" s="1" t="s">
        <v>160</v>
      </c>
      <c r="C1768" s="1" t="s">
        <v>260</v>
      </c>
      <c r="D1768" s="1" t="s">
        <v>1861</v>
      </c>
      <c r="E1768" s="1">
        <v>1</v>
      </c>
    </row>
    <row r="1769" spans="1:5" x14ac:dyDescent="0.25">
      <c r="A1769" s="1">
        <v>1754</v>
      </c>
      <c r="B1769" s="1" t="s">
        <v>160</v>
      </c>
      <c r="C1769" s="1" t="s">
        <v>260</v>
      </c>
      <c r="D1769" s="1" t="s">
        <v>1862</v>
      </c>
      <c r="E1769" s="1">
        <v>1</v>
      </c>
    </row>
    <row r="1770" spans="1:5" x14ac:dyDescent="0.25">
      <c r="A1770" s="1">
        <v>1755</v>
      </c>
      <c r="B1770" s="1" t="s">
        <v>160</v>
      </c>
      <c r="C1770" s="1" t="s">
        <v>260</v>
      </c>
      <c r="D1770" s="1" t="s">
        <v>1863</v>
      </c>
      <c r="E1770" s="1">
        <v>1</v>
      </c>
    </row>
    <row r="1771" spans="1:5" x14ac:dyDescent="0.25">
      <c r="A1771" s="1">
        <v>1756</v>
      </c>
      <c r="B1771" s="1" t="s">
        <v>160</v>
      </c>
      <c r="C1771" s="1" t="s">
        <v>260</v>
      </c>
      <c r="D1771" s="1" t="s">
        <v>1734</v>
      </c>
      <c r="E1771" s="1">
        <v>1</v>
      </c>
    </row>
    <row r="1772" spans="1:5" x14ac:dyDescent="0.25">
      <c r="A1772" s="1">
        <v>1757</v>
      </c>
      <c r="B1772" s="1" t="s">
        <v>160</v>
      </c>
      <c r="C1772" s="1" t="s">
        <v>260</v>
      </c>
      <c r="D1772" s="1" t="s">
        <v>1864</v>
      </c>
      <c r="E1772" s="1">
        <v>1</v>
      </c>
    </row>
    <row r="1773" spans="1:5" x14ac:dyDescent="0.25">
      <c r="A1773" s="1">
        <v>1758</v>
      </c>
      <c r="B1773" s="1" t="s">
        <v>160</v>
      </c>
      <c r="C1773" s="1" t="s">
        <v>260</v>
      </c>
      <c r="D1773" s="1" t="s">
        <v>1865</v>
      </c>
      <c r="E1773" s="1">
        <v>1</v>
      </c>
    </row>
    <row r="1774" spans="1:5" x14ac:dyDescent="0.25">
      <c r="A1774" s="1">
        <v>1759</v>
      </c>
      <c r="B1774" s="1" t="s">
        <v>160</v>
      </c>
      <c r="C1774" s="1" t="s">
        <v>260</v>
      </c>
      <c r="D1774" s="1" t="s">
        <v>260</v>
      </c>
      <c r="E1774" s="1">
        <v>1</v>
      </c>
    </row>
    <row r="1775" spans="1:5" x14ac:dyDescent="0.25">
      <c r="A1775" s="1">
        <v>1760</v>
      </c>
      <c r="B1775" s="1" t="s">
        <v>160</v>
      </c>
      <c r="C1775" s="1" t="s">
        <v>260</v>
      </c>
      <c r="D1775" s="1" t="s">
        <v>1866</v>
      </c>
      <c r="E1775" s="1">
        <v>1</v>
      </c>
    </row>
    <row r="1776" spans="1:5" x14ac:dyDescent="0.25">
      <c r="A1776" s="1">
        <v>1761</v>
      </c>
      <c r="B1776" s="1" t="s">
        <v>160</v>
      </c>
      <c r="C1776" s="1" t="s">
        <v>260</v>
      </c>
      <c r="D1776" s="1" t="s">
        <v>1867</v>
      </c>
      <c r="E1776" s="1">
        <v>1</v>
      </c>
    </row>
    <row r="1777" spans="1:5" x14ac:dyDescent="0.25">
      <c r="A1777" s="1">
        <v>1762</v>
      </c>
      <c r="B1777" s="1" t="s">
        <v>160</v>
      </c>
      <c r="C1777" s="1" t="s">
        <v>260</v>
      </c>
      <c r="D1777" s="1" t="s">
        <v>1868</v>
      </c>
      <c r="E1777" s="1">
        <v>1</v>
      </c>
    </row>
    <row r="1778" spans="1:5" x14ac:dyDescent="0.25">
      <c r="A1778" s="1">
        <v>1763</v>
      </c>
      <c r="B1778" s="1" t="s">
        <v>160</v>
      </c>
      <c r="C1778" s="1" t="s">
        <v>260</v>
      </c>
      <c r="D1778" s="1" t="s">
        <v>1869</v>
      </c>
      <c r="E1778" s="1">
        <v>1</v>
      </c>
    </row>
    <row r="1779" spans="1:5" x14ac:dyDescent="0.25">
      <c r="A1779" s="1">
        <v>1764</v>
      </c>
      <c r="B1779" s="1" t="s">
        <v>160</v>
      </c>
      <c r="C1779" s="1" t="s">
        <v>260</v>
      </c>
      <c r="D1779" s="1" t="s">
        <v>1870</v>
      </c>
      <c r="E1779" s="1">
        <v>1</v>
      </c>
    </row>
    <row r="1780" spans="1:5" x14ac:dyDescent="0.25">
      <c r="A1780" s="1">
        <v>1765</v>
      </c>
      <c r="B1780" s="1" t="s">
        <v>160</v>
      </c>
      <c r="C1780" s="1" t="s">
        <v>260</v>
      </c>
      <c r="D1780" s="1" t="s">
        <v>1871</v>
      </c>
      <c r="E1780" s="1">
        <v>1</v>
      </c>
    </row>
    <row r="1781" spans="1:5" x14ac:dyDescent="0.25">
      <c r="A1781" s="1">
        <v>1766</v>
      </c>
      <c r="B1781" s="1" t="s">
        <v>160</v>
      </c>
      <c r="C1781" s="1" t="s">
        <v>260</v>
      </c>
      <c r="D1781" s="1" t="s">
        <v>36</v>
      </c>
      <c r="E1781" s="1">
        <v>1</v>
      </c>
    </row>
    <row r="1782" spans="1:5" x14ac:dyDescent="0.25">
      <c r="A1782" s="1">
        <v>1767</v>
      </c>
      <c r="B1782" s="1" t="s">
        <v>160</v>
      </c>
      <c r="C1782" s="1" t="s">
        <v>260</v>
      </c>
      <c r="D1782" s="1" t="s">
        <v>1872</v>
      </c>
      <c r="E1782" s="1">
        <v>1</v>
      </c>
    </row>
    <row r="1783" spans="1:5" x14ac:dyDescent="0.25">
      <c r="A1783" s="1">
        <v>1768</v>
      </c>
      <c r="B1783" s="1" t="s">
        <v>160</v>
      </c>
      <c r="C1783" s="1" t="s">
        <v>260</v>
      </c>
      <c r="D1783" s="1" t="s">
        <v>1873</v>
      </c>
      <c r="E1783" s="1">
        <v>0</v>
      </c>
    </row>
    <row r="1784" spans="1:5" x14ac:dyDescent="0.25">
      <c r="A1784" s="1" t="s">
        <v>79</v>
      </c>
      <c r="B1784" s="1" t="s">
        <v>18</v>
      </c>
      <c r="C1784" s="1" t="s">
        <v>9</v>
      </c>
      <c r="D1784" s="1"/>
      <c r="E1784" s="1" t="s">
        <v>80</v>
      </c>
    </row>
    <row r="1785" spans="1:5" x14ac:dyDescent="0.25">
      <c r="A1785" s="1"/>
      <c r="B1785" s="1" t="s">
        <v>81</v>
      </c>
      <c r="C1785" s="1" t="s">
        <v>85</v>
      </c>
      <c r="D1785" s="1" t="s">
        <v>82</v>
      </c>
      <c r="E1785" s="1">
        <v>1</v>
      </c>
    </row>
    <row r="1786" spans="1:5" x14ac:dyDescent="0.25">
      <c r="A1786" s="1">
        <v>1769</v>
      </c>
      <c r="B1786" s="1" t="s">
        <v>81</v>
      </c>
      <c r="C1786" s="1" t="s">
        <v>85</v>
      </c>
      <c r="D1786" s="1" t="s">
        <v>1874</v>
      </c>
      <c r="E1786" s="1">
        <v>1</v>
      </c>
    </row>
    <row r="1787" spans="1:5" x14ac:dyDescent="0.25">
      <c r="A1787" s="1">
        <v>1770</v>
      </c>
      <c r="B1787" s="1" t="s">
        <v>81</v>
      </c>
      <c r="C1787" s="1" t="s">
        <v>85</v>
      </c>
      <c r="D1787" s="1" t="s">
        <v>1875</v>
      </c>
      <c r="E1787" s="1">
        <v>1</v>
      </c>
    </row>
    <row r="1788" spans="1:5" x14ac:dyDescent="0.25">
      <c r="A1788" s="1">
        <v>1771</v>
      </c>
      <c r="B1788" s="1" t="s">
        <v>81</v>
      </c>
      <c r="C1788" s="1" t="s">
        <v>85</v>
      </c>
      <c r="D1788" s="1" t="s">
        <v>1876</v>
      </c>
      <c r="E1788" s="1">
        <v>1</v>
      </c>
    </row>
    <row r="1789" spans="1:5" x14ac:dyDescent="0.25">
      <c r="A1789" s="1">
        <v>1772</v>
      </c>
      <c r="B1789" s="1" t="s">
        <v>81</v>
      </c>
      <c r="C1789" s="1" t="s">
        <v>85</v>
      </c>
      <c r="D1789" s="1" t="s">
        <v>1877</v>
      </c>
      <c r="E1789" s="1">
        <v>1</v>
      </c>
    </row>
    <row r="1790" spans="1:5" x14ac:dyDescent="0.25">
      <c r="A1790" s="1">
        <v>1773</v>
      </c>
      <c r="B1790" s="1" t="s">
        <v>81</v>
      </c>
      <c r="C1790" s="1" t="s">
        <v>85</v>
      </c>
      <c r="D1790" s="1" t="s">
        <v>1878</v>
      </c>
      <c r="E1790" s="1">
        <v>1</v>
      </c>
    </row>
    <row r="1791" spans="1:5" x14ac:dyDescent="0.25">
      <c r="A1791" s="1">
        <v>1774</v>
      </c>
      <c r="B1791" s="1" t="s">
        <v>81</v>
      </c>
      <c r="C1791" s="1" t="s">
        <v>85</v>
      </c>
      <c r="D1791" s="1" t="s">
        <v>1879</v>
      </c>
      <c r="E1791" s="1">
        <v>1</v>
      </c>
    </row>
    <row r="1792" spans="1:5" x14ac:dyDescent="0.25">
      <c r="A1792" s="1">
        <v>1775</v>
      </c>
      <c r="B1792" s="1" t="s">
        <v>81</v>
      </c>
      <c r="C1792" s="1" t="s">
        <v>91</v>
      </c>
      <c r="D1792" s="1" t="s">
        <v>1880</v>
      </c>
      <c r="E1792" s="1">
        <v>1</v>
      </c>
    </row>
    <row r="1793" spans="1:5" x14ac:dyDescent="0.25">
      <c r="A1793" s="1">
        <v>1776</v>
      </c>
      <c r="B1793" s="1" t="s">
        <v>81</v>
      </c>
      <c r="C1793" s="1" t="s">
        <v>91</v>
      </c>
      <c r="D1793" s="1" t="s">
        <v>1881</v>
      </c>
      <c r="E1793" s="1">
        <v>1</v>
      </c>
    </row>
    <row r="1794" spans="1:5" x14ac:dyDescent="0.25">
      <c r="A1794" s="1">
        <v>1777</v>
      </c>
      <c r="B1794" s="1" t="s">
        <v>81</v>
      </c>
      <c r="C1794" s="1" t="s">
        <v>91</v>
      </c>
      <c r="D1794" s="1" t="s">
        <v>1882</v>
      </c>
      <c r="E1794" s="1">
        <v>1</v>
      </c>
    </row>
    <row r="1795" spans="1:5" x14ac:dyDescent="0.25">
      <c r="A1795" s="1">
        <v>1778</v>
      </c>
      <c r="B1795" s="1" t="s">
        <v>81</v>
      </c>
      <c r="C1795" s="1" t="s">
        <v>91</v>
      </c>
      <c r="D1795" s="1" t="s">
        <v>1883</v>
      </c>
      <c r="E1795" s="1">
        <v>1</v>
      </c>
    </row>
    <row r="1796" spans="1:5" x14ac:dyDescent="0.25">
      <c r="A1796" s="1">
        <v>1779</v>
      </c>
      <c r="B1796" s="1" t="s">
        <v>81</v>
      </c>
      <c r="C1796" s="1" t="s">
        <v>91</v>
      </c>
      <c r="D1796" s="1" t="s">
        <v>91</v>
      </c>
      <c r="E1796" s="1">
        <v>1</v>
      </c>
    </row>
    <row r="1797" spans="1:5" x14ac:dyDescent="0.25">
      <c r="A1797" s="1">
        <v>1780</v>
      </c>
      <c r="B1797" s="1" t="s">
        <v>81</v>
      </c>
      <c r="C1797" s="1" t="s">
        <v>91</v>
      </c>
      <c r="D1797" s="1" t="s">
        <v>1884</v>
      </c>
      <c r="E1797" s="1">
        <v>1</v>
      </c>
    </row>
    <row r="1798" spans="1:5" x14ac:dyDescent="0.25">
      <c r="A1798" s="1">
        <v>1781</v>
      </c>
      <c r="B1798" s="1" t="s">
        <v>81</v>
      </c>
      <c r="C1798" s="1" t="s">
        <v>91</v>
      </c>
      <c r="D1798" s="1" t="s">
        <v>1885</v>
      </c>
      <c r="E1798" s="1">
        <v>1</v>
      </c>
    </row>
    <row r="1799" spans="1:5" x14ac:dyDescent="0.25">
      <c r="A1799" s="1">
        <v>1782</v>
      </c>
      <c r="B1799" s="1" t="s">
        <v>81</v>
      </c>
      <c r="C1799" s="1" t="s">
        <v>91</v>
      </c>
      <c r="D1799" s="1" t="s">
        <v>1886</v>
      </c>
      <c r="E1799" s="1">
        <v>1</v>
      </c>
    </row>
    <row r="1800" spans="1:5" x14ac:dyDescent="0.25">
      <c r="A1800" s="1">
        <v>1783</v>
      </c>
      <c r="B1800" s="1" t="s">
        <v>81</v>
      </c>
      <c r="C1800" s="1" t="s">
        <v>91</v>
      </c>
      <c r="D1800" s="1" t="s">
        <v>1887</v>
      </c>
      <c r="E1800" s="1">
        <v>1</v>
      </c>
    </row>
    <row r="1801" spans="1:5" x14ac:dyDescent="0.25">
      <c r="A1801" s="1">
        <v>1784</v>
      </c>
      <c r="B1801" s="1" t="s">
        <v>81</v>
      </c>
      <c r="C1801" s="1" t="s">
        <v>91</v>
      </c>
      <c r="D1801" s="1" t="s">
        <v>1888</v>
      </c>
      <c r="E1801" s="1">
        <v>1</v>
      </c>
    </row>
    <row r="1802" spans="1:5" x14ac:dyDescent="0.25">
      <c r="A1802" s="1">
        <v>1785</v>
      </c>
      <c r="B1802" s="1" t="s">
        <v>81</v>
      </c>
      <c r="C1802" s="1" t="s">
        <v>91</v>
      </c>
      <c r="D1802" s="1" t="s">
        <v>1889</v>
      </c>
      <c r="E1802" s="1">
        <v>1</v>
      </c>
    </row>
    <row r="1803" spans="1:5" x14ac:dyDescent="0.25">
      <c r="A1803" s="1">
        <v>1786</v>
      </c>
      <c r="B1803" s="1" t="s">
        <v>81</v>
      </c>
      <c r="C1803" s="1" t="s">
        <v>91</v>
      </c>
      <c r="D1803" s="1" t="s">
        <v>1890</v>
      </c>
      <c r="E1803" s="1">
        <v>0</v>
      </c>
    </row>
    <row r="1804" spans="1:5" x14ac:dyDescent="0.25">
      <c r="A1804" s="1" t="s">
        <v>79</v>
      </c>
      <c r="B1804" s="1" t="s">
        <v>18</v>
      </c>
      <c r="C1804" s="1" t="s">
        <v>9</v>
      </c>
      <c r="D1804" s="1" t="s">
        <v>10</v>
      </c>
      <c r="E1804" s="1" t="s">
        <v>80</v>
      </c>
    </row>
    <row r="1805" spans="1:5" x14ac:dyDescent="0.25">
      <c r="A1805" s="1">
        <v>1787</v>
      </c>
      <c r="B1805" s="1" t="s">
        <v>33</v>
      </c>
      <c r="C1805" s="1" t="s">
        <v>264</v>
      </c>
      <c r="D1805" s="1" t="s">
        <v>1891</v>
      </c>
      <c r="E1805" s="1">
        <v>1</v>
      </c>
    </row>
    <row r="1806" spans="1:5" x14ac:dyDescent="0.25">
      <c r="A1806" s="1">
        <v>1788</v>
      </c>
      <c r="B1806" s="1" t="s">
        <v>33</v>
      </c>
      <c r="C1806" s="1" t="s">
        <v>264</v>
      </c>
      <c r="D1806" s="1" t="s">
        <v>1480</v>
      </c>
      <c r="E1806" s="1">
        <v>1</v>
      </c>
    </row>
    <row r="1807" spans="1:5" x14ac:dyDescent="0.25">
      <c r="A1807" s="1">
        <v>1789</v>
      </c>
      <c r="B1807" s="1" t="s">
        <v>33</v>
      </c>
      <c r="C1807" s="1" t="s">
        <v>264</v>
      </c>
      <c r="D1807" s="1" t="s">
        <v>1892</v>
      </c>
      <c r="E1807" s="1">
        <v>1</v>
      </c>
    </row>
    <row r="1808" spans="1:5" x14ac:dyDescent="0.25">
      <c r="A1808" s="1">
        <v>1790</v>
      </c>
      <c r="B1808" s="1" t="s">
        <v>33</v>
      </c>
      <c r="C1808" s="1" t="s">
        <v>264</v>
      </c>
      <c r="D1808" s="1" t="s">
        <v>264</v>
      </c>
      <c r="E1808" s="1">
        <v>1</v>
      </c>
    </row>
    <row r="1809" spans="1:5" x14ac:dyDescent="0.25">
      <c r="A1809" s="1">
        <v>1791</v>
      </c>
      <c r="B1809" s="1" t="s">
        <v>33</v>
      </c>
      <c r="C1809" s="1" t="s">
        <v>264</v>
      </c>
      <c r="D1809" s="1" t="s">
        <v>1893</v>
      </c>
      <c r="E1809" s="1">
        <v>1</v>
      </c>
    </row>
    <row r="1810" spans="1:5" x14ac:dyDescent="0.25">
      <c r="A1810" s="1">
        <v>1792</v>
      </c>
      <c r="B1810" s="1" t="s">
        <v>33</v>
      </c>
      <c r="C1810" s="1" t="s">
        <v>264</v>
      </c>
      <c r="D1810" s="1" t="s">
        <v>1894</v>
      </c>
      <c r="E1810" s="1">
        <v>1</v>
      </c>
    </row>
    <row r="1811" spans="1:5" x14ac:dyDescent="0.25">
      <c r="A1811" s="1">
        <v>1793</v>
      </c>
      <c r="B1811" s="1" t="s">
        <v>33</v>
      </c>
      <c r="C1811" s="1" t="s">
        <v>264</v>
      </c>
      <c r="D1811" s="1" t="s">
        <v>1895</v>
      </c>
      <c r="E1811" s="1">
        <v>1</v>
      </c>
    </row>
    <row r="1812" spans="1:5" x14ac:dyDescent="0.25">
      <c r="A1812" s="1">
        <v>1794</v>
      </c>
      <c r="B1812" s="1" t="s">
        <v>33</v>
      </c>
      <c r="C1812" s="1" t="s">
        <v>264</v>
      </c>
      <c r="D1812" s="1" t="s">
        <v>1896</v>
      </c>
      <c r="E1812" s="1">
        <v>1</v>
      </c>
    </row>
    <row r="1813" spans="1:5" x14ac:dyDescent="0.25">
      <c r="A1813" s="1">
        <v>1795</v>
      </c>
      <c r="B1813" s="1" t="s">
        <v>33</v>
      </c>
      <c r="C1813" s="1" t="s">
        <v>264</v>
      </c>
      <c r="D1813" s="1" t="s">
        <v>1897</v>
      </c>
      <c r="E1813" s="1">
        <v>1</v>
      </c>
    </row>
    <row r="1814" spans="1:5" x14ac:dyDescent="0.25">
      <c r="A1814" s="1">
        <v>1796</v>
      </c>
      <c r="B1814" s="1" t="s">
        <v>33</v>
      </c>
      <c r="C1814" s="1" t="s">
        <v>264</v>
      </c>
      <c r="D1814" s="1" t="s">
        <v>1898</v>
      </c>
      <c r="E1814" s="1">
        <v>1</v>
      </c>
    </row>
    <row r="1815" spans="1:5" x14ac:dyDescent="0.25">
      <c r="A1815" s="1">
        <v>1797</v>
      </c>
      <c r="B1815" s="1" t="s">
        <v>33</v>
      </c>
      <c r="C1815" s="1" t="s">
        <v>264</v>
      </c>
      <c r="D1815" s="1" t="s">
        <v>1899</v>
      </c>
      <c r="E1815" s="1">
        <v>1</v>
      </c>
    </row>
    <row r="1816" spans="1:5" x14ac:dyDescent="0.25">
      <c r="A1816" s="1">
        <v>1798</v>
      </c>
      <c r="B1816" s="1" t="s">
        <v>33</v>
      </c>
      <c r="C1816" s="1" t="s">
        <v>264</v>
      </c>
      <c r="D1816" s="1" t="s">
        <v>1900</v>
      </c>
      <c r="E1816" s="1">
        <v>1</v>
      </c>
    </row>
    <row r="1817" spans="1:5" x14ac:dyDescent="0.25">
      <c r="A1817" s="1">
        <v>1799</v>
      </c>
      <c r="B1817" s="1" t="s">
        <v>33</v>
      </c>
      <c r="C1817" s="1" t="s">
        <v>264</v>
      </c>
      <c r="D1817" s="1" t="s">
        <v>1901</v>
      </c>
      <c r="E1817" s="1">
        <v>1</v>
      </c>
    </row>
    <row r="1818" spans="1:5" x14ac:dyDescent="0.25">
      <c r="A1818" s="1">
        <v>1800</v>
      </c>
      <c r="B1818" s="1" t="s">
        <v>33</v>
      </c>
      <c r="C1818" s="1" t="s">
        <v>264</v>
      </c>
      <c r="D1818" s="1" t="s">
        <v>1902</v>
      </c>
      <c r="E1818" s="1">
        <v>1</v>
      </c>
    </row>
    <row r="1819" spans="1:5" x14ac:dyDescent="0.25">
      <c r="A1819" s="1">
        <v>1801</v>
      </c>
      <c r="B1819" s="1" t="s">
        <v>33</v>
      </c>
      <c r="C1819" s="1" t="s">
        <v>264</v>
      </c>
      <c r="D1819" s="1" t="s">
        <v>1903</v>
      </c>
      <c r="E1819" s="1">
        <v>1</v>
      </c>
    </row>
    <row r="1820" spans="1:5" x14ac:dyDescent="0.25">
      <c r="A1820" s="1">
        <v>1802</v>
      </c>
      <c r="B1820" s="1" t="s">
        <v>33</v>
      </c>
      <c r="C1820" s="1" t="s">
        <v>264</v>
      </c>
      <c r="D1820" s="1" t="s">
        <v>1904</v>
      </c>
      <c r="E1820" s="1">
        <v>1</v>
      </c>
    </row>
    <row r="1821" spans="1:5" x14ac:dyDescent="0.25">
      <c r="A1821" s="1">
        <v>1803</v>
      </c>
      <c r="B1821" s="1" t="s">
        <v>33</v>
      </c>
      <c r="C1821" s="1" t="s">
        <v>264</v>
      </c>
      <c r="D1821" s="1" t="s">
        <v>1905</v>
      </c>
      <c r="E1821" s="1">
        <v>1</v>
      </c>
    </row>
    <row r="1822" spans="1:5" x14ac:dyDescent="0.25">
      <c r="A1822" s="1">
        <v>1804</v>
      </c>
      <c r="B1822" s="1" t="s">
        <v>33</v>
      </c>
      <c r="C1822" s="1" t="s">
        <v>264</v>
      </c>
      <c r="D1822" s="1" t="s">
        <v>1906</v>
      </c>
      <c r="E1822" s="1">
        <v>1</v>
      </c>
    </row>
    <row r="1823" spans="1:5" x14ac:dyDescent="0.25">
      <c r="A1823" s="1">
        <v>1805</v>
      </c>
      <c r="B1823" s="1" t="s">
        <v>33</v>
      </c>
      <c r="C1823" s="1" t="s">
        <v>266</v>
      </c>
      <c r="D1823" s="1" t="s">
        <v>1594</v>
      </c>
      <c r="E1823" s="1">
        <v>1</v>
      </c>
    </row>
    <row r="1824" spans="1:5" x14ac:dyDescent="0.25">
      <c r="A1824" s="1">
        <v>1806</v>
      </c>
      <c r="B1824" s="1" t="s">
        <v>33</v>
      </c>
      <c r="C1824" s="1" t="s">
        <v>266</v>
      </c>
      <c r="D1824" s="1" t="s">
        <v>1907</v>
      </c>
      <c r="E1824" s="1">
        <v>1</v>
      </c>
    </row>
    <row r="1825" spans="1:5" x14ac:dyDescent="0.25">
      <c r="A1825" s="1">
        <v>1807</v>
      </c>
      <c r="B1825" s="1" t="s">
        <v>33</v>
      </c>
      <c r="C1825" s="1" t="s">
        <v>266</v>
      </c>
      <c r="D1825" s="1" t="s">
        <v>1908</v>
      </c>
      <c r="E1825" s="1">
        <v>1</v>
      </c>
    </row>
    <row r="1826" spans="1:5" x14ac:dyDescent="0.25">
      <c r="A1826" s="1">
        <v>1808</v>
      </c>
      <c r="B1826" s="1" t="s">
        <v>33</v>
      </c>
      <c r="C1826" s="1" t="s">
        <v>266</v>
      </c>
      <c r="D1826" s="1" t="s">
        <v>1909</v>
      </c>
      <c r="E1826" s="1">
        <v>1</v>
      </c>
    </row>
    <row r="1827" spans="1:5" x14ac:dyDescent="0.25">
      <c r="A1827" s="1">
        <v>1809</v>
      </c>
      <c r="B1827" s="1" t="s">
        <v>33</v>
      </c>
      <c r="C1827" s="1" t="s">
        <v>266</v>
      </c>
      <c r="D1827" s="1" t="s">
        <v>1910</v>
      </c>
      <c r="E1827" s="1">
        <v>1</v>
      </c>
    </row>
    <row r="1828" spans="1:5" x14ac:dyDescent="0.25">
      <c r="A1828" s="1">
        <v>1810</v>
      </c>
      <c r="B1828" s="1" t="s">
        <v>33</v>
      </c>
      <c r="C1828" s="1" t="s">
        <v>266</v>
      </c>
      <c r="D1828" s="1" t="s">
        <v>266</v>
      </c>
      <c r="E1828" s="1">
        <v>1</v>
      </c>
    </row>
    <row r="1829" spans="1:5" x14ac:dyDescent="0.25">
      <c r="A1829" s="1">
        <v>1811</v>
      </c>
      <c r="B1829" s="1" t="s">
        <v>33</v>
      </c>
      <c r="C1829" s="1" t="s">
        <v>266</v>
      </c>
      <c r="D1829" s="1" t="s">
        <v>1911</v>
      </c>
      <c r="E1829" s="1">
        <v>1</v>
      </c>
    </row>
    <row r="1830" spans="1:5" x14ac:dyDescent="0.25">
      <c r="A1830" s="1">
        <v>1812</v>
      </c>
      <c r="B1830" s="1" t="s">
        <v>33</v>
      </c>
      <c r="C1830" s="1" t="s">
        <v>266</v>
      </c>
      <c r="D1830" s="1" t="s">
        <v>1789</v>
      </c>
      <c r="E1830" s="1">
        <v>1</v>
      </c>
    </row>
    <row r="1831" spans="1:5" x14ac:dyDescent="0.25">
      <c r="A1831" s="1">
        <v>1813</v>
      </c>
      <c r="B1831" s="1" t="s">
        <v>33</v>
      </c>
      <c r="C1831" s="1" t="s">
        <v>266</v>
      </c>
      <c r="D1831" s="1" t="s">
        <v>1912</v>
      </c>
      <c r="E1831" s="1">
        <v>1</v>
      </c>
    </row>
    <row r="1832" spans="1:5" x14ac:dyDescent="0.25">
      <c r="A1832" s="1">
        <v>1814</v>
      </c>
      <c r="B1832" s="1" t="s">
        <v>33</v>
      </c>
      <c r="C1832" s="1" t="s">
        <v>266</v>
      </c>
      <c r="D1832" s="1" t="s">
        <v>1913</v>
      </c>
      <c r="E1832" s="1">
        <v>1</v>
      </c>
    </row>
    <row r="1833" spans="1:5" x14ac:dyDescent="0.25">
      <c r="A1833" s="1">
        <v>1815</v>
      </c>
      <c r="B1833" s="1" t="s">
        <v>33</v>
      </c>
      <c r="C1833" s="1" t="s">
        <v>266</v>
      </c>
      <c r="D1833" s="1" t="s">
        <v>1914</v>
      </c>
      <c r="E1833" s="1">
        <v>1</v>
      </c>
    </row>
    <row r="1834" spans="1:5" x14ac:dyDescent="0.25">
      <c r="A1834" s="1">
        <v>1816</v>
      </c>
      <c r="B1834" s="1" t="s">
        <v>33</v>
      </c>
      <c r="C1834" s="1" t="s">
        <v>269</v>
      </c>
      <c r="D1834" s="1" t="s">
        <v>1915</v>
      </c>
      <c r="E1834" s="1">
        <v>1</v>
      </c>
    </row>
    <row r="1835" spans="1:5" x14ac:dyDescent="0.25">
      <c r="A1835" s="1">
        <v>1817</v>
      </c>
      <c r="B1835" s="1" t="s">
        <v>33</v>
      </c>
      <c r="C1835" s="1" t="s">
        <v>269</v>
      </c>
      <c r="D1835" s="1" t="s">
        <v>1916</v>
      </c>
      <c r="E1835" s="1">
        <v>1</v>
      </c>
    </row>
    <row r="1836" spans="1:5" x14ac:dyDescent="0.25">
      <c r="A1836" s="1">
        <v>1818</v>
      </c>
      <c r="B1836" s="1" t="s">
        <v>33</v>
      </c>
      <c r="C1836" s="1" t="s">
        <v>269</v>
      </c>
      <c r="D1836" s="1" t="s">
        <v>1917</v>
      </c>
      <c r="E1836" s="1">
        <v>1</v>
      </c>
    </row>
    <row r="1837" spans="1:5" x14ac:dyDescent="0.25">
      <c r="A1837" s="1">
        <v>1819</v>
      </c>
      <c r="B1837" s="1" t="s">
        <v>33</v>
      </c>
      <c r="C1837" s="1" t="s">
        <v>269</v>
      </c>
      <c r="D1837" s="1" t="s">
        <v>1918</v>
      </c>
      <c r="E1837" s="1">
        <v>1</v>
      </c>
    </row>
    <row r="1838" spans="1:5" x14ac:dyDescent="0.25">
      <c r="A1838" s="1">
        <v>1820</v>
      </c>
      <c r="B1838" s="1" t="s">
        <v>33</v>
      </c>
      <c r="C1838" s="1" t="s">
        <v>269</v>
      </c>
      <c r="D1838" s="1" t="s">
        <v>1919</v>
      </c>
      <c r="E1838" s="1">
        <v>1</v>
      </c>
    </row>
    <row r="1839" spans="1:5" x14ac:dyDescent="0.25">
      <c r="A1839" s="1">
        <v>1821</v>
      </c>
      <c r="B1839" s="1" t="s">
        <v>33</v>
      </c>
      <c r="C1839" s="1" t="s">
        <v>269</v>
      </c>
      <c r="D1839" s="1" t="s">
        <v>1920</v>
      </c>
      <c r="E1839" s="1">
        <v>1</v>
      </c>
    </row>
    <row r="1840" spans="1:5" x14ac:dyDescent="0.25">
      <c r="A1840" s="1">
        <v>1822</v>
      </c>
      <c r="B1840" s="1" t="s">
        <v>33</v>
      </c>
      <c r="C1840" s="1" t="s">
        <v>269</v>
      </c>
      <c r="D1840" s="1" t="s">
        <v>1921</v>
      </c>
      <c r="E1840" s="1">
        <v>1</v>
      </c>
    </row>
    <row r="1841" spans="1:5" x14ac:dyDescent="0.25">
      <c r="A1841" s="1">
        <v>1823</v>
      </c>
      <c r="B1841" s="1" t="s">
        <v>33</v>
      </c>
      <c r="C1841" s="1" t="s">
        <v>269</v>
      </c>
      <c r="D1841" s="1" t="s">
        <v>1922</v>
      </c>
      <c r="E1841" s="1">
        <v>1</v>
      </c>
    </row>
    <row r="1842" spans="1:5" x14ac:dyDescent="0.25">
      <c r="A1842" s="1">
        <v>1824</v>
      </c>
      <c r="B1842" s="1" t="s">
        <v>33</v>
      </c>
      <c r="C1842" s="1" t="s">
        <v>269</v>
      </c>
      <c r="D1842" s="1" t="s">
        <v>1923</v>
      </c>
      <c r="E1842" s="1">
        <v>1</v>
      </c>
    </row>
    <row r="1843" spans="1:5" x14ac:dyDescent="0.25">
      <c r="A1843" s="1">
        <v>1825</v>
      </c>
      <c r="B1843" s="1" t="s">
        <v>33</v>
      </c>
      <c r="C1843" s="1" t="s">
        <v>269</v>
      </c>
      <c r="D1843" s="1" t="s">
        <v>1924</v>
      </c>
      <c r="E1843" s="1">
        <v>1</v>
      </c>
    </row>
    <row r="1844" spans="1:5" x14ac:dyDescent="0.25">
      <c r="A1844" s="1">
        <v>1826</v>
      </c>
      <c r="B1844" s="1" t="s">
        <v>33</v>
      </c>
      <c r="C1844" s="1" t="s">
        <v>269</v>
      </c>
      <c r="D1844" s="1" t="s">
        <v>192</v>
      </c>
      <c r="E1844" s="1">
        <v>1</v>
      </c>
    </row>
    <row r="1845" spans="1:5" x14ac:dyDescent="0.25">
      <c r="A1845" s="1">
        <v>1827</v>
      </c>
      <c r="B1845" s="1" t="s">
        <v>33</v>
      </c>
      <c r="C1845" s="1" t="s">
        <v>269</v>
      </c>
      <c r="D1845" s="1" t="s">
        <v>1925</v>
      </c>
      <c r="E1845" s="1">
        <v>1</v>
      </c>
    </row>
    <row r="1846" spans="1:5" x14ac:dyDescent="0.25">
      <c r="A1846" s="1">
        <v>1828</v>
      </c>
      <c r="B1846" s="1" t="s">
        <v>33</v>
      </c>
      <c r="C1846" s="1" t="s">
        <v>269</v>
      </c>
      <c r="D1846" s="1" t="s">
        <v>269</v>
      </c>
      <c r="E1846" s="1">
        <v>1</v>
      </c>
    </row>
    <row r="1847" spans="1:5" x14ac:dyDescent="0.25">
      <c r="A1847" s="1">
        <v>1829</v>
      </c>
      <c r="B1847" s="1" t="s">
        <v>33</v>
      </c>
      <c r="C1847" s="1" t="s">
        <v>269</v>
      </c>
      <c r="D1847" s="1" t="s">
        <v>1926</v>
      </c>
      <c r="E1847" s="1">
        <v>1</v>
      </c>
    </row>
    <row r="1848" spans="1:5" x14ac:dyDescent="0.25">
      <c r="A1848" s="1">
        <v>1830</v>
      </c>
      <c r="B1848" s="1" t="s">
        <v>33</v>
      </c>
      <c r="C1848" s="1" t="s">
        <v>271</v>
      </c>
      <c r="D1848" s="1" t="s">
        <v>1927</v>
      </c>
      <c r="E1848" s="1">
        <v>1</v>
      </c>
    </row>
    <row r="1849" spans="1:5" x14ac:dyDescent="0.25">
      <c r="A1849" s="1">
        <v>1831</v>
      </c>
      <c r="B1849" s="1" t="s">
        <v>33</v>
      </c>
      <c r="C1849" s="1" t="s">
        <v>271</v>
      </c>
      <c r="D1849" s="1" t="s">
        <v>1928</v>
      </c>
      <c r="E1849" s="1">
        <v>1</v>
      </c>
    </row>
    <row r="1850" spans="1:5" x14ac:dyDescent="0.25">
      <c r="A1850" s="1">
        <v>1832</v>
      </c>
      <c r="B1850" s="1" t="s">
        <v>33</v>
      </c>
      <c r="C1850" s="1" t="s">
        <v>271</v>
      </c>
      <c r="D1850" s="1" t="s">
        <v>1929</v>
      </c>
      <c r="E1850" s="1">
        <v>1</v>
      </c>
    </row>
    <row r="1851" spans="1:5" x14ac:dyDescent="0.25">
      <c r="A1851" s="1">
        <v>1833</v>
      </c>
      <c r="B1851" s="1" t="s">
        <v>33</v>
      </c>
      <c r="C1851" s="1" t="s">
        <v>271</v>
      </c>
      <c r="D1851" s="1" t="s">
        <v>1930</v>
      </c>
      <c r="E1851" s="1">
        <v>1</v>
      </c>
    </row>
    <row r="1852" spans="1:5" x14ac:dyDescent="0.25">
      <c r="A1852" s="1">
        <v>1834</v>
      </c>
      <c r="B1852" s="1" t="s">
        <v>33</v>
      </c>
      <c r="C1852" s="1" t="s">
        <v>271</v>
      </c>
      <c r="D1852" s="1" t="s">
        <v>1931</v>
      </c>
      <c r="E1852" s="1">
        <v>1</v>
      </c>
    </row>
    <row r="1853" spans="1:5" x14ac:dyDescent="0.25">
      <c r="A1853" s="1">
        <v>1835</v>
      </c>
      <c r="B1853" s="1" t="s">
        <v>33</v>
      </c>
      <c r="C1853" s="1" t="s">
        <v>271</v>
      </c>
      <c r="D1853" s="1" t="s">
        <v>1932</v>
      </c>
      <c r="E1853" s="1">
        <v>1</v>
      </c>
    </row>
    <row r="1854" spans="1:5" x14ac:dyDescent="0.25">
      <c r="A1854" s="1">
        <v>1836</v>
      </c>
      <c r="B1854" s="1" t="s">
        <v>33</v>
      </c>
      <c r="C1854" s="1" t="s">
        <v>271</v>
      </c>
      <c r="D1854" s="1" t="s">
        <v>1933</v>
      </c>
      <c r="E1854" s="1">
        <v>1</v>
      </c>
    </row>
    <row r="1855" spans="1:5" x14ac:dyDescent="0.25">
      <c r="A1855" s="1">
        <v>1837</v>
      </c>
      <c r="B1855" s="1" t="s">
        <v>33</v>
      </c>
      <c r="C1855" s="1" t="s">
        <v>33</v>
      </c>
      <c r="D1855" s="1" t="s">
        <v>1934</v>
      </c>
      <c r="E1855" s="1">
        <v>1</v>
      </c>
    </row>
    <row r="1856" spans="1:5" x14ac:dyDescent="0.25">
      <c r="A1856" s="1">
        <v>1838</v>
      </c>
      <c r="B1856" s="1" t="s">
        <v>33</v>
      </c>
      <c r="C1856" s="1" t="s">
        <v>33</v>
      </c>
      <c r="D1856" s="1" t="s">
        <v>1935</v>
      </c>
      <c r="E1856" s="1">
        <v>1</v>
      </c>
    </row>
    <row r="1857" spans="1:5" x14ac:dyDescent="0.25">
      <c r="A1857" s="1">
        <v>1839</v>
      </c>
      <c r="B1857" s="1" t="s">
        <v>33</v>
      </c>
      <c r="C1857" s="1" t="s">
        <v>33</v>
      </c>
      <c r="D1857" s="1" t="s">
        <v>1936</v>
      </c>
      <c r="E1857" s="1">
        <v>1</v>
      </c>
    </row>
    <row r="1858" spans="1:5" x14ac:dyDescent="0.25">
      <c r="A1858" s="1">
        <v>1840</v>
      </c>
      <c r="B1858" s="1" t="s">
        <v>33</v>
      </c>
      <c r="C1858" s="1" t="s">
        <v>33</v>
      </c>
      <c r="D1858" s="1" t="s">
        <v>33</v>
      </c>
      <c r="E1858" s="1">
        <v>1</v>
      </c>
    </row>
    <row r="1859" spans="1:5" x14ac:dyDescent="0.25">
      <c r="A1859" s="1">
        <v>1841</v>
      </c>
      <c r="B1859" s="1" t="s">
        <v>33</v>
      </c>
      <c r="C1859" s="1" t="s">
        <v>33</v>
      </c>
      <c r="D1859" s="1" t="s">
        <v>1937</v>
      </c>
      <c r="E1859" s="1">
        <v>0</v>
      </c>
    </row>
    <row r="1860" spans="1:5" x14ac:dyDescent="0.25">
      <c r="A1860" s="1" t="s">
        <v>79</v>
      </c>
      <c r="B1860" s="1" t="s">
        <v>18</v>
      </c>
      <c r="C1860" s="1" t="s">
        <v>9</v>
      </c>
      <c r="D1860" s="1" t="s">
        <v>10</v>
      </c>
      <c r="E1860" s="1" t="s">
        <v>80</v>
      </c>
    </row>
    <row r="1861" spans="1:5" x14ac:dyDescent="0.25">
      <c r="A1861" s="1">
        <v>1842</v>
      </c>
      <c r="B1861" s="1" t="s">
        <v>31</v>
      </c>
      <c r="C1861" s="1" t="s">
        <v>257</v>
      </c>
      <c r="D1861" s="1" t="s">
        <v>1938</v>
      </c>
      <c r="E1861" s="1">
        <v>1</v>
      </c>
    </row>
    <row r="1862" spans="1:5" x14ac:dyDescent="0.25">
      <c r="A1862" s="1">
        <v>1843</v>
      </c>
      <c r="B1862" s="1" t="s">
        <v>31</v>
      </c>
      <c r="C1862" s="1" t="s">
        <v>257</v>
      </c>
      <c r="D1862" s="1" t="s">
        <v>1395</v>
      </c>
      <c r="E1862" s="1">
        <v>1</v>
      </c>
    </row>
    <row r="1863" spans="1:5" x14ac:dyDescent="0.25">
      <c r="A1863" s="1">
        <v>1844</v>
      </c>
      <c r="B1863" s="1" t="s">
        <v>31</v>
      </c>
      <c r="C1863" s="1" t="s">
        <v>257</v>
      </c>
      <c r="D1863" s="1" t="s">
        <v>257</v>
      </c>
      <c r="E1863" s="1">
        <v>1</v>
      </c>
    </row>
    <row r="1864" spans="1:5" x14ac:dyDescent="0.25">
      <c r="A1864" s="1">
        <v>1845</v>
      </c>
      <c r="B1864" s="1" t="s">
        <v>31</v>
      </c>
      <c r="C1864" s="1" t="s">
        <v>257</v>
      </c>
      <c r="D1864" s="1" t="s">
        <v>1939</v>
      </c>
      <c r="E1864" s="1">
        <v>1</v>
      </c>
    </row>
    <row r="1865" spans="1:5" x14ac:dyDescent="0.25">
      <c r="A1865" s="1">
        <v>1846</v>
      </c>
      <c r="B1865" s="1" t="s">
        <v>31</v>
      </c>
      <c r="C1865" s="1" t="s">
        <v>257</v>
      </c>
      <c r="D1865" s="1" t="s">
        <v>1940</v>
      </c>
      <c r="E1865" s="1">
        <v>1</v>
      </c>
    </row>
    <row r="1866" spans="1:5" x14ac:dyDescent="0.25">
      <c r="A1866" s="1">
        <v>1847</v>
      </c>
      <c r="B1866" s="1" t="s">
        <v>31</v>
      </c>
      <c r="C1866" s="1" t="s">
        <v>257</v>
      </c>
      <c r="D1866" s="1" t="s">
        <v>1293</v>
      </c>
      <c r="E1866" s="1">
        <v>1</v>
      </c>
    </row>
    <row r="1867" spans="1:5" x14ac:dyDescent="0.25">
      <c r="A1867" s="1">
        <v>1848</v>
      </c>
      <c r="B1867" s="1" t="s">
        <v>31</v>
      </c>
      <c r="C1867" s="1" t="s">
        <v>257</v>
      </c>
      <c r="D1867" s="1" t="s">
        <v>1941</v>
      </c>
      <c r="E1867" s="1">
        <v>1</v>
      </c>
    </row>
    <row r="1868" spans="1:5" x14ac:dyDescent="0.25">
      <c r="A1868" s="1">
        <v>1849</v>
      </c>
      <c r="B1868" s="1" t="s">
        <v>31</v>
      </c>
      <c r="C1868" s="1" t="s">
        <v>257</v>
      </c>
      <c r="D1868" s="1" t="s">
        <v>1942</v>
      </c>
      <c r="E1868" s="1">
        <v>0</v>
      </c>
    </row>
    <row r="1869" spans="1:5" x14ac:dyDescent="0.25">
      <c r="A1869" s="1" t="s">
        <v>79</v>
      </c>
      <c r="B1869" s="1" t="s">
        <v>18</v>
      </c>
      <c r="C1869" s="1" t="s">
        <v>9</v>
      </c>
      <c r="D1869" s="1" t="s">
        <v>10</v>
      </c>
      <c r="E1869" s="1" t="s">
        <v>80</v>
      </c>
    </row>
    <row r="1870" spans="1:5" x14ac:dyDescent="0.25">
      <c r="A1870" s="1">
        <v>1850</v>
      </c>
      <c r="B1870" s="1" t="s">
        <v>34</v>
      </c>
      <c r="C1870" s="1" t="s">
        <v>281</v>
      </c>
      <c r="D1870" s="1" t="s">
        <v>1943</v>
      </c>
      <c r="E1870" s="1">
        <v>1</v>
      </c>
    </row>
    <row r="1871" spans="1:5" x14ac:dyDescent="0.25">
      <c r="A1871" s="1">
        <v>1851</v>
      </c>
      <c r="B1871" s="1" t="s">
        <v>34</v>
      </c>
      <c r="C1871" s="1" t="s">
        <v>281</v>
      </c>
      <c r="D1871" s="1" t="s">
        <v>1944</v>
      </c>
      <c r="E1871" s="1">
        <v>1</v>
      </c>
    </row>
    <row r="1872" spans="1:5" x14ac:dyDescent="0.25">
      <c r="A1872" s="1">
        <v>1852</v>
      </c>
      <c r="B1872" s="1" t="s">
        <v>34</v>
      </c>
      <c r="C1872" s="1" t="s">
        <v>281</v>
      </c>
      <c r="D1872" s="1" t="s">
        <v>1945</v>
      </c>
      <c r="E1872" s="1">
        <v>1</v>
      </c>
    </row>
    <row r="1873" spans="1:5" x14ac:dyDescent="0.25">
      <c r="A1873" s="1">
        <v>1853</v>
      </c>
      <c r="B1873" s="1" t="s">
        <v>34</v>
      </c>
      <c r="C1873" s="1" t="s">
        <v>281</v>
      </c>
      <c r="D1873" s="1" t="s">
        <v>1838</v>
      </c>
      <c r="E1873" s="1">
        <v>1</v>
      </c>
    </row>
    <row r="1874" spans="1:5" x14ac:dyDescent="0.25">
      <c r="A1874" s="1">
        <v>1854</v>
      </c>
      <c r="B1874" s="1" t="s">
        <v>34</v>
      </c>
      <c r="C1874" s="1" t="s">
        <v>281</v>
      </c>
      <c r="D1874" s="1" t="s">
        <v>1946</v>
      </c>
      <c r="E1874" s="1">
        <v>1</v>
      </c>
    </row>
    <row r="1875" spans="1:5" x14ac:dyDescent="0.25">
      <c r="A1875" s="1">
        <v>1855</v>
      </c>
      <c r="B1875" s="1" t="s">
        <v>34</v>
      </c>
      <c r="C1875" s="1" t="s">
        <v>279</v>
      </c>
      <c r="D1875" s="1" t="s">
        <v>1947</v>
      </c>
      <c r="E1875" s="1">
        <v>1</v>
      </c>
    </row>
    <row r="1876" spans="1:5" x14ac:dyDescent="0.25">
      <c r="A1876" s="1">
        <v>1856</v>
      </c>
      <c r="B1876" s="1" t="s">
        <v>34</v>
      </c>
      <c r="C1876" s="1" t="s">
        <v>279</v>
      </c>
      <c r="D1876" s="1" t="s">
        <v>1396</v>
      </c>
      <c r="E1876" s="1">
        <v>1</v>
      </c>
    </row>
    <row r="1877" spans="1:5" x14ac:dyDescent="0.25">
      <c r="A1877" s="1">
        <v>1857</v>
      </c>
      <c r="B1877" s="1" t="s">
        <v>34</v>
      </c>
      <c r="C1877" s="1" t="s">
        <v>279</v>
      </c>
      <c r="D1877" s="1" t="s">
        <v>1948</v>
      </c>
      <c r="E1877" s="1">
        <v>1</v>
      </c>
    </row>
    <row r="1878" spans="1:5" x14ac:dyDescent="0.25">
      <c r="A1878" s="1">
        <v>1858</v>
      </c>
      <c r="B1878" s="1" t="s">
        <v>34</v>
      </c>
      <c r="C1878" s="1" t="s">
        <v>279</v>
      </c>
      <c r="D1878" s="1" t="s">
        <v>1949</v>
      </c>
      <c r="E1878" s="1">
        <v>1</v>
      </c>
    </row>
    <row r="1879" spans="1:5" x14ac:dyDescent="0.25">
      <c r="A1879" s="1">
        <v>1859</v>
      </c>
      <c r="B1879" s="1" t="s">
        <v>34</v>
      </c>
      <c r="C1879" s="1" t="s">
        <v>279</v>
      </c>
      <c r="D1879" s="1" t="s">
        <v>1950</v>
      </c>
      <c r="E1879" s="1">
        <v>1</v>
      </c>
    </row>
    <row r="1880" spans="1:5" x14ac:dyDescent="0.25">
      <c r="A1880" s="1">
        <v>1860</v>
      </c>
      <c r="B1880" s="1" t="s">
        <v>34</v>
      </c>
      <c r="C1880" s="1" t="s">
        <v>279</v>
      </c>
      <c r="D1880" s="1" t="s">
        <v>1951</v>
      </c>
      <c r="E1880" s="1">
        <v>1</v>
      </c>
    </row>
    <row r="1881" spans="1:5" x14ac:dyDescent="0.25">
      <c r="A1881" s="1">
        <v>1861</v>
      </c>
      <c r="B1881" s="1" t="s">
        <v>34</v>
      </c>
      <c r="C1881" s="1" t="s">
        <v>279</v>
      </c>
      <c r="D1881" s="1" t="s">
        <v>1952</v>
      </c>
      <c r="E1881" s="1">
        <v>1</v>
      </c>
    </row>
    <row r="1882" spans="1:5" x14ac:dyDescent="0.25">
      <c r="A1882" s="1">
        <v>1862</v>
      </c>
      <c r="B1882" s="1" t="s">
        <v>34</v>
      </c>
      <c r="C1882" s="1" t="s">
        <v>279</v>
      </c>
      <c r="D1882" s="1" t="s">
        <v>279</v>
      </c>
      <c r="E1882" s="1">
        <v>1</v>
      </c>
    </row>
    <row r="1883" spans="1:5" x14ac:dyDescent="0.25">
      <c r="A1883" s="1">
        <v>1863</v>
      </c>
      <c r="B1883" s="1" t="s">
        <v>34</v>
      </c>
      <c r="C1883" s="1" t="s">
        <v>279</v>
      </c>
      <c r="D1883" s="1" t="s">
        <v>1953</v>
      </c>
      <c r="E1883" s="1">
        <v>1</v>
      </c>
    </row>
    <row r="1884" spans="1:5" x14ac:dyDescent="0.25">
      <c r="A1884" s="1">
        <v>1864</v>
      </c>
      <c r="B1884" s="1" t="s">
        <v>34</v>
      </c>
      <c r="C1884" s="1" t="s">
        <v>279</v>
      </c>
      <c r="D1884" s="1" t="s">
        <v>1954</v>
      </c>
      <c r="E1884" s="1">
        <v>1</v>
      </c>
    </row>
    <row r="1885" spans="1:5" x14ac:dyDescent="0.25">
      <c r="A1885" s="1">
        <v>1865</v>
      </c>
      <c r="B1885" s="1" t="s">
        <v>34</v>
      </c>
      <c r="C1885" s="1" t="s">
        <v>279</v>
      </c>
      <c r="D1885" s="1" t="s">
        <v>891</v>
      </c>
      <c r="E1885" s="1">
        <v>1</v>
      </c>
    </row>
    <row r="1886" spans="1:5" x14ac:dyDescent="0.25">
      <c r="A1886" s="1">
        <v>1866</v>
      </c>
      <c r="B1886" s="1" t="s">
        <v>34</v>
      </c>
      <c r="C1886" s="1" t="s">
        <v>279</v>
      </c>
      <c r="D1886" s="1" t="s">
        <v>1955</v>
      </c>
      <c r="E1886" s="1">
        <v>1</v>
      </c>
    </row>
    <row r="1887" spans="1:5" x14ac:dyDescent="0.25">
      <c r="A1887" s="1">
        <v>1867</v>
      </c>
      <c r="B1887" s="1" t="s">
        <v>34</v>
      </c>
      <c r="C1887" s="1" t="s">
        <v>279</v>
      </c>
      <c r="D1887" s="1" t="s">
        <v>1956</v>
      </c>
      <c r="E1887" s="1">
        <v>1</v>
      </c>
    </row>
    <row r="1888" spans="1:5" x14ac:dyDescent="0.25">
      <c r="A1888" s="1">
        <v>1868</v>
      </c>
      <c r="B1888" s="1" t="s">
        <v>34</v>
      </c>
      <c r="C1888" s="1" t="s">
        <v>275</v>
      </c>
      <c r="D1888" s="1" t="s">
        <v>1957</v>
      </c>
      <c r="E1888" s="1">
        <v>1</v>
      </c>
    </row>
    <row r="1889" spans="1:5" x14ac:dyDescent="0.25">
      <c r="A1889" s="1">
        <v>1869</v>
      </c>
      <c r="B1889" s="1" t="s">
        <v>34</v>
      </c>
      <c r="C1889" s="1" t="s">
        <v>275</v>
      </c>
      <c r="D1889" s="1" t="s">
        <v>1947</v>
      </c>
      <c r="E1889" s="1">
        <v>1</v>
      </c>
    </row>
    <row r="1890" spans="1:5" x14ac:dyDescent="0.25">
      <c r="A1890" s="1">
        <v>1870</v>
      </c>
      <c r="B1890" s="1" t="s">
        <v>34</v>
      </c>
      <c r="C1890" s="1" t="s">
        <v>275</v>
      </c>
      <c r="D1890" s="1" t="s">
        <v>1958</v>
      </c>
      <c r="E1890" s="1">
        <v>1</v>
      </c>
    </row>
    <row r="1891" spans="1:5" x14ac:dyDescent="0.25">
      <c r="A1891" s="1">
        <v>1871</v>
      </c>
      <c r="B1891" s="1" t="s">
        <v>34</v>
      </c>
      <c r="C1891" s="1" t="s">
        <v>275</v>
      </c>
      <c r="D1891" s="1" t="s">
        <v>1396</v>
      </c>
      <c r="E1891" s="1">
        <v>1</v>
      </c>
    </row>
    <row r="1892" spans="1:5" x14ac:dyDescent="0.25">
      <c r="A1892" s="1">
        <v>1872</v>
      </c>
      <c r="B1892" s="1" t="s">
        <v>34</v>
      </c>
      <c r="C1892" s="1" t="s">
        <v>275</v>
      </c>
      <c r="D1892" s="1" t="s">
        <v>1948</v>
      </c>
      <c r="E1892" s="1">
        <v>1</v>
      </c>
    </row>
    <row r="1893" spans="1:5" x14ac:dyDescent="0.25">
      <c r="A1893" s="1">
        <v>1873</v>
      </c>
      <c r="B1893" s="1" t="s">
        <v>34</v>
      </c>
      <c r="C1893" s="1" t="s">
        <v>275</v>
      </c>
      <c r="D1893" s="1" t="s">
        <v>1959</v>
      </c>
      <c r="E1893" s="1">
        <v>1</v>
      </c>
    </row>
    <row r="1894" spans="1:5" x14ac:dyDescent="0.25">
      <c r="A1894" s="1">
        <v>1874</v>
      </c>
      <c r="B1894" s="1" t="s">
        <v>34</v>
      </c>
      <c r="C1894" s="1" t="s">
        <v>275</v>
      </c>
      <c r="D1894" s="1" t="s">
        <v>1336</v>
      </c>
      <c r="E1894" s="1">
        <v>1</v>
      </c>
    </row>
    <row r="1895" spans="1:5" x14ac:dyDescent="0.25">
      <c r="A1895" s="1">
        <v>1875</v>
      </c>
      <c r="B1895" s="1" t="s">
        <v>34</v>
      </c>
      <c r="C1895" s="1" t="s">
        <v>275</v>
      </c>
      <c r="D1895" s="1" t="s">
        <v>1960</v>
      </c>
      <c r="E1895" s="1">
        <v>1</v>
      </c>
    </row>
    <row r="1896" spans="1:5" x14ac:dyDescent="0.25">
      <c r="A1896" s="1">
        <v>1876</v>
      </c>
      <c r="B1896" s="1" t="s">
        <v>34</v>
      </c>
      <c r="C1896" s="1" t="s">
        <v>275</v>
      </c>
      <c r="D1896" s="1" t="s">
        <v>1961</v>
      </c>
      <c r="E1896" s="1">
        <v>1</v>
      </c>
    </row>
    <row r="1897" spans="1:5" x14ac:dyDescent="0.25">
      <c r="A1897" s="1">
        <v>1877</v>
      </c>
      <c r="B1897" s="1" t="s">
        <v>34</v>
      </c>
      <c r="C1897" s="1" t="s">
        <v>275</v>
      </c>
      <c r="D1897" s="1" t="s">
        <v>1962</v>
      </c>
      <c r="E1897" s="1">
        <v>1</v>
      </c>
    </row>
    <row r="1898" spans="1:5" x14ac:dyDescent="0.25">
      <c r="A1898" s="1">
        <v>1878</v>
      </c>
      <c r="B1898" s="1" t="s">
        <v>34</v>
      </c>
      <c r="C1898" s="1" t="s">
        <v>275</v>
      </c>
      <c r="D1898" s="1" t="s">
        <v>1949</v>
      </c>
      <c r="E1898" s="1">
        <v>1</v>
      </c>
    </row>
    <row r="1899" spans="1:5" x14ac:dyDescent="0.25">
      <c r="A1899" s="1">
        <v>1879</v>
      </c>
      <c r="B1899" s="1" t="s">
        <v>34</v>
      </c>
      <c r="C1899" s="1" t="s">
        <v>275</v>
      </c>
      <c r="D1899" s="1" t="s">
        <v>1963</v>
      </c>
      <c r="E1899" s="1">
        <v>1</v>
      </c>
    </row>
    <row r="1900" spans="1:5" x14ac:dyDescent="0.25">
      <c r="A1900" s="1">
        <v>1880</v>
      </c>
      <c r="B1900" s="1" t="s">
        <v>34</v>
      </c>
      <c r="C1900" s="1" t="s">
        <v>275</v>
      </c>
      <c r="D1900" s="1" t="s">
        <v>1964</v>
      </c>
      <c r="E1900" s="1">
        <v>1</v>
      </c>
    </row>
    <row r="1901" spans="1:5" x14ac:dyDescent="0.25">
      <c r="A1901" s="1">
        <v>1881</v>
      </c>
      <c r="B1901" s="1" t="s">
        <v>34</v>
      </c>
      <c r="C1901" s="1" t="s">
        <v>275</v>
      </c>
      <c r="D1901" s="1" t="s">
        <v>1965</v>
      </c>
      <c r="E1901" s="1">
        <v>1</v>
      </c>
    </row>
    <row r="1902" spans="1:5" x14ac:dyDescent="0.25">
      <c r="A1902" s="1">
        <v>1882</v>
      </c>
      <c r="B1902" s="1" t="s">
        <v>34</v>
      </c>
      <c r="C1902" s="1" t="s">
        <v>275</v>
      </c>
      <c r="D1902" s="1" t="s">
        <v>1950</v>
      </c>
      <c r="E1902" s="1">
        <v>1</v>
      </c>
    </row>
    <row r="1903" spans="1:5" x14ac:dyDescent="0.25">
      <c r="A1903" s="1">
        <v>1883</v>
      </c>
      <c r="B1903" s="1" t="s">
        <v>34</v>
      </c>
      <c r="C1903" s="1" t="s">
        <v>275</v>
      </c>
      <c r="D1903" s="1" t="s">
        <v>1966</v>
      </c>
      <c r="E1903" s="1">
        <v>1</v>
      </c>
    </row>
    <row r="1904" spans="1:5" x14ac:dyDescent="0.25">
      <c r="A1904" s="1">
        <v>1884</v>
      </c>
      <c r="B1904" s="1" t="s">
        <v>34</v>
      </c>
      <c r="C1904" s="1" t="s">
        <v>275</v>
      </c>
      <c r="D1904" s="1" t="s">
        <v>275</v>
      </c>
      <c r="E1904" s="1">
        <v>1</v>
      </c>
    </row>
    <row r="1905" spans="1:5" x14ac:dyDescent="0.25">
      <c r="A1905" s="1">
        <v>1885</v>
      </c>
      <c r="B1905" s="1" t="s">
        <v>34</v>
      </c>
      <c r="C1905" s="1" t="s">
        <v>275</v>
      </c>
      <c r="D1905" s="1" t="s">
        <v>1967</v>
      </c>
      <c r="E1905" s="1">
        <v>1</v>
      </c>
    </row>
    <row r="1906" spans="1:5" x14ac:dyDescent="0.25">
      <c r="A1906" s="1">
        <v>1886</v>
      </c>
      <c r="B1906" s="1" t="s">
        <v>34</v>
      </c>
      <c r="C1906" s="1" t="s">
        <v>275</v>
      </c>
      <c r="D1906" s="1" t="s">
        <v>1951</v>
      </c>
      <c r="E1906" s="1">
        <v>1</v>
      </c>
    </row>
    <row r="1907" spans="1:5" x14ac:dyDescent="0.25">
      <c r="A1907" s="1">
        <v>1887</v>
      </c>
      <c r="B1907" s="1" t="s">
        <v>34</v>
      </c>
      <c r="C1907" s="1" t="s">
        <v>275</v>
      </c>
      <c r="D1907" s="1" t="s">
        <v>1952</v>
      </c>
      <c r="E1907" s="1">
        <v>1</v>
      </c>
    </row>
    <row r="1908" spans="1:5" x14ac:dyDescent="0.25">
      <c r="A1908" s="1">
        <v>1888</v>
      </c>
      <c r="B1908" s="1" t="s">
        <v>34</v>
      </c>
      <c r="C1908" s="1" t="s">
        <v>275</v>
      </c>
      <c r="D1908" s="1" t="s">
        <v>1968</v>
      </c>
      <c r="E1908" s="1">
        <v>1</v>
      </c>
    </row>
    <row r="1909" spans="1:5" x14ac:dyDescent="0.25">
      <c r="A1909" s="1">
        <v>1889</v>
      </c>
      <c r="B1909" s="1" t="s">
        <v>34</v>
      </c>
      <c r="C1909" s="1" t="s">
        <v>275</v>
      </c>
      <c r="D1909" s="1" t="s">
        <v>1969</v>
      </c>
      <c r="E1909" s="1">
        <v>1</v>
      </c>
    </row>
    <row r="1910" spans="1:5" x14ac:dyDescent="0.25">
      <c r="A1910" s="1">
        <v>1890</v>
      </c>
      <c r="B1910" s="1" t="s">
        <v>34</v>
      </c>
      <c r="C1910" s="1" t="s">
        <v>275</v>
      </c>
      <c r="D1910" s="1" t="s">
        <v>1970</v>
      </c>
      <c r="E1910" s="1">
        <v>1</v>
      </c>
    </row>
    <row r="1911" spans="1:5" x14ac:dyDescent="0.25">
      <c r="A1911" s="1">
        <v>1891</v>
      </c>
      <c r="B1911" s="1" t="s">
        <v>34</v>
      </c>
      <c r="C1911" s="1" t="s">
        <v>275</v>
      </c>
      <c r="D1911" s="1" t="s">
        <v>1971</v>
      </c>
      <c r="E1911" s="1">
        <v>1</v>
      </c>
    </row>
    <row r="1912" spans="1:5" x14ac:dyDescent="0.25">
      <c r="A1912" s="1">
        <v>1892</v>
      </c>
      <c r="B1912" s="1" t="s">
        <v>34</v>
      </c>
      <c r="C1912" s="1" t="s">
        <v>275</v>
      </c>
      <c r="D1912" s="1" t="s">
        <v>1972</v>
      </c>
      <c r="E1912" s="1">
        <v>1</v>
      </c>
    </row>
    <row r="1913" spans="1:5" x14ac:dyDescent="0.25">
      <c r="A1913" s="1">
        <v>1893</v>
      </c>
      <c r="B1913" s="1" t="s">
        <v>34</v>
      </c>
      <c r="C1913" s="1" t="s">
        <v>275</v>
      </c>
      <c r="D1913" s="1" t="s">
        <v>1973</v>
      </c>
      <c r="E1913" s="1">
        <v>1</v>
      </c>
    </row>
    <row r="1914" spans="1:5" x14ac:dyDescent="0.25">
      <c r="A1914" s="1">
        <v>1894</v>
      </c>
      <c r="B1914" s="1" t="s">
        <v>34</v>
      </c>
      <c r="C1914" s="1" t="s">
        <v>275</v>
      </c>
      <c r="D1914" s="1" t="s">
        <v>1974</v>
      </c>
      <c r="E1914" s="1">
        <v>1</v>
      </c>
    </row>
    <row r="1915" spans="1:5" x14ac:dyDescent="0.25">
      <c r="A1915" s="1">
        <v>1895</v>
      </c>
      <c r="B1915" s="1" t="s">
        <v>34</v>
      </c>
      <c r="C1915" s="1" t="s">
        <v>275</v>
      </c>
      <c r="D1915" s="1" t="s">
        <v>1955</v>
      </c>
      <c r="E1915" s="1">
        <v>1</v>
      </c>
    </row>
    <row r="1916" spans="1:5" x14ac:dyDescent="0.25">
      <c r="A1916" s="1">
        <v>1896</v>
      </c>
      <c r="B1916" s="1" t="s">
        <v>34</v>
      </c>
      <c r="C1916" s="1" t="s">
        <v>275</v>
      </c>
      <c r="D1916" s="1" t="s">
        <v>1975</v>
      </c>
      <c r="E1916" s="1">
        <v>1</v>
      </c>
    </row>
    <row r="1917" spans="1:5" x14ac:dyDescent="0.25">
      <c r="A1917" s="1">
        <v>1897</v>
      </c>
      <c r="B1917" s="1" t="s">
        <v>34</v>
      </c>
      <c r="C1917" s="1" t="s">
        <v>275</v>
      </c>
      <c r="D1917" s="1" t="s">
        <v>1956</v>
      </c>
      <c r="E1917" s="1">
        <v>1</v>
      </c>
    </row>
    <row r="1918" spans="1:5" x14ac:dyDescent="0.25">
      <c r="A1918" s="1">
        <v>1898</v>
      </c>
      <c r="B1918" s="1" t="s">
        <v>34</v>
      </c>
      <c r="C1918" s="1" t="s">
        <v>277</v>
      </c>
      <c r="D1918" s="1" t="s">
        <v>1976</v>
      </c>
      <c r="E1918" s="1">
        <v>1</v>
      </c>
    </row>
    <row r="1919" spans="1:5" x14ac:dyDescent="0.25">
      <c r="A1919" s="1">
        <v>1899</v>
      </c>
      <c r="B1919" s="1" t="s">
        <v>34</v>
      </c>
      <c r="C1919" s="1" t="s">
        <v>277</v>
      </c>
      <c r="D1919" s="1" t="s">
        <v>1977</v>
      </c>
      <c r="E1919" s="1">
        <v>1</v>
      </c>
    </row>
    <row r="1920" spans="1:5" x14ac:dyDescent="0.25">
      <c r="A1920" s="1">
        <v>1900</v>
      </c>
      <c r="B1920" s="1" t="s">
        <v>34</v>
      </c>
      <c r="C1920" s="1" t="s">
        <v>277</v>
      </c>
      <c r="D1920" s="1" t="s">
        <v>1978</v>
      </c>
      <c r="E1920" s="1">
        <v>1</v>
      </c>
    </row>
    <row r="1921" spans="1:5" x14ac:dyDescent="0.25">
      <c r="A1921" s="1">
        <v>1901</v>
      </c>
      <c r="B1921" s="1" t="s">
        <v>34</v>
      </c>
      <c r="C1921" s="1" t="s">
        <v>277</v>
      </c>
      <c r="D1921" s="1" t="s">
        <v>1979</v>
      </c>
      <c r="E1921" s="1">
        <v>1</v>
      </c>
    </row>
    <row r="1922" spans="1:5" x14ac:dyDescent="0.25">
      <c r="A1922" s="1">
        <v>1902</v>
      </c>
      <c r="B1922" s="1" t="s">
        <v>34</v>
      </c>
      <c r="C1922" s="1" t="s">
        <v>277</v>
      </c>
      <c r="D1922" s="1" t="s">
        <v>1980</v>
      </c>
      <c r="E1922" s="1">
        <v>1</v>
      </c>
    </row>
    <row r="1923" spans="1:5" x14ac:dyDescent="0.25">
      <c r="A1923" s="1">
        <v>1903</v>
      </c>
      <c r="B1923" s="1" t="s">
        <v>34</v>
      </c>
      <c r="C1923" s="1" t="s">
        <v>277</v>
      </c>
      <c r="D1923" s="1" t="s">
        <v>1981</v>
      </c>
      <c r="E1923" s="1">
        <v>1</v>
      </c>
    </row>
    <row r="1924" spans="1:5" x14ac:dyDescent="0.25">
      <c r="A1924" s="1">
        <v>1904</v>
      </c>
      <c r="B1924" s="1" t="s">
        <v>34</v>
      </c>
      <c r="C1924" s="1" t="s">
        <v>277</v>
      </c>
      <c r="D1924" s="1" t="s">
        <v>1982</v>
      </c>
      <c r="E1924" s="1">
        <v>1</v>
      </c>
    </row>
    <row r="1925" spans="1:5" x14ac:dyDescent="0.25">
      <c r="A1925" s="1">
        <v>1905</v>
      </c>
      <c r="B1925" s="1" t="s">
        <v>34</v>
      </c>
      <c r="C1925" s="1" t="s">
        <v>277</v>
      </c>
      <c r="D1925" s="1" t="s">
        <v>1983</v>
      </c>
      <c r="E1925" s="1">
        <v>1</v>
      </c>
    </row>
    <row r="1926" spans="1:5" x14ac:dyDescent="0.25">
      <c r="A1926" s="1">
        <v>1906</v>
      </c>
      <c r="B1926" s="1" t="s">
        <v>34</v>
      </c>
      <c r="C1926" s="1" t="s">
        <v>277</v>
      </c>
      <c r="D1926" s="1" t="s">
        <v>1984</v>
      </c>
      <c r="E1926" s="1">
        <v>1</v>
      </c>
    </row>
    <row r="1927" spans="1:5" x14ac:dyDescent="0.25">
      <c r="A1927" s="1">
        <v>1907</v>
      </c>
      <c r="B1927" s="1" t="s">
        <v>34</v>
      </c>
      <c r="C1927" s="1" t="s">
        <v>277</v>
      </c>
      <c r="D1927" s="1" t="s">
        <v>1985</v>
      </c>
      <c r="E1927" s="1">
        <v>1</v>
      </c>
    </row>
    <row r="1928" spans="1:5" x14ac:dyDescent="0.25">
      <c r="A1928" s="1">
        <v>1908</v>
      </c>
      <c r="B1928" s="1" t="s">
        <v>34</v>
      </c>
      <c r="C1928" s="1" t="s">
        <v>277</v>
      </c>
      <c r="D1928" s="1" t="s">
        <v>1986</v>
      </c>
      <c r="E1928" s="1">
        <v>1</v>
      </c>
    </row>
    <row r="1929" spans="1:5" x14ac:dyDescent="0.25">
      <c r="A1929" s="1">
        <v>1909</v>
      </c>
      <c r="B1929" s="1" t="s">
        <v>34</v>
      </c>
      <c r="C1929" s="1" t="s">
        <v>277</v>
      </c>
      <c r="D1929" s="1" t="s">
        <v>1987</v>
      </c>
      <c r="E1929" s="1">
        <v>1</v>
      </c>
    </row>
    <row r="1930" spans="1:5" x14ac:dyDescent="0.25">
      <c r="A1930" s="1">
        <v>1910</v>
      </c>
      <c r="B1930" s="1" t="s">
        <v>34</v>
      </c>
      <c r="C1930" s="1" t="s">
        <v>277</v>
      </c>
      <c r="D1930" s="1" t="s">
        <v>1988</v>
      </c>
      <c r="E1930" s="1">
        <v>1</v>
      </c>
    </row>
    <row r="1931" spans="1:5" x14ac:dyDescent="0.25">
      <c r="A1931" s="1">
        <v>1911</v>
      </c>
      <c r="B1931" s="1" t="s">
        <v>34</v>
      </c>
      <c r="C1931" s="1" t="s">
        <v>277</v>
      </c>
      <c r="D1931" s="1" t="s">
        <v>1989</v>
      </c>
      <c r="E1931" s="1">
        <v>1</v>
      </c>
    </row>
    <row r="1932" spans="1:5" x14ac:dyDescent="0.25">
      <c r="A1932" s="1">
        <v>1912</v>
      </c>
      <c r="B1932" s="1" t="s">
        <v>34</v>
      </c>
      <c r="C1932" s="1" t="s">
        <v>277</v>
      </c>
      <c r="D1932" s="1" t="s">
        <v>1990</v>
      </c>
      <c r="E1932" s="1">
        <v>1</v>
      </c>
    </row>
    <row r="1933" spans="1:5" x14ac:dyDescent="0.25">
      <c r="A1933" s="1">
        <v>1913</v>
      </c>
      <c r="B1933" s="1" t="s">
        <v>34</v>
      </c>
      <c r="C1933" s="1" t="s">
        <v>277</v>
      </c>
      <c r="D1933" s="1" t="s">
        <v>682</v>
      </c>
      <c r="E1933" s="1">
        <v>1</v>
      </c>
    </row>
    <row r="1934" spans="1:5" x14ac:dyDescent="0.25">
      <c r="A1934" s="1">
        <v>1914</v>
      </c>
      <c r="B1934" s="1" t="s">
        <v>34</v>
      </c>
      <c r="C1934" s="1" t="s">
        <v>277</v>
      </c>
      <c r="D1934" s="1" t="s">
        <v>1991</v>
      </c>
      <c r="E1934" s="1">
        <v>1</v>
      </c>
    </row>
    <row r="1935" spans="1:5" x14ac:dyDescent="0.25">
      <c r="A1935" s="1">
        <v>1915</v>
      </c>
      <c r="B1935" s="1" t="s">
        <v>34</v>
      </c>
      <c r="C1935" s="1" t="s">
        <v>277</v>
      </c>
      <c r="D1935" s="1" t="s">
        <v>1992</v>
      </c>
      <c r="E1935" s="1">
        <v>1</v>
      </c>
    </row>
    <row r="1936" spans="1:5" x14ac:dyDescent="0.25">
      <c r="A1936" s="1">
        <v>1916</v>
      </c>
      <c r="B1936" s="1" t="s">
        <v>34</v>
      </c>
      <c r="C1936" s="1" t="s">
        <v>277</v>
      </c>
      <c r="D1936" s="1" t="s">
        <v>1993</v>
      </c>
      <c r="E1936" s="1">
        <v>1</v>
      </c>
    </row>
    <row r="1937" spans="1:5" x14ac:dyDescent="0.25">
      <c r="A1937" s="1">
        <v>1917</v>
      </c>
      <c r="B1937" s="1" t="s">
        <v>34</v>
      </c>
      <c r="C1937" s="1" t="s">
        <v>277</v>
      </c>
      <c r="D1937" s="1" t="s">
        <v>1994</v>
      </c>
      <c r="E1937" s="1">
        <v>1</v>
      </c>
    </row>
    <row r="1938" spans="1:5" x14ac:dyDescent="0.25">
      <c r="A1938" s="1">
        <v>1918</v>
      </c>
      <c r="B1938" s="1" t="s">
        <v>34</v>
      </c>
      <c r="C1938" s="1" t="s">
        <v>277</v>
      </c>
      <c r="D1938" s="1" t="s">
        <v>1995</v>
      </c>
      <c r="E1938" s="1">
        <v>1</v>
      </c>
    </row>
    <row r="1939" spans="1:5" x14ac:dyDescent="0.25">
      <c r="A1939" s="1">
        <v>1919</v>
      </c>
      <c r="B1939" s="1" t="s">
        <v>34</v>
      </c>
      <c r="C1939" s="1" t="s">
        <v>277</v>
      </c>
      <c r="D1939" s="1" t="s">
        <v>1996</v>
      </c>
      <c r="E1939" s="1">
        <v>1</v>
      </c>
    </row>
    <row r="1940" spans="1:5" x14ac:dyDescent="0.25">
      <c r="A1940" s="1">
        <v>1920</v>
      </c>
      <c r="B1940" s="1" t="s">
        <v>34</v>
      </c>
      <c r="C1940" s="1" t="s">
        <v>277</v>
      </c>
      <c r="D1940" s="1" t="s">
        <v>1997</v>
      </c>
      <c r="E1940" s="1">
        <v>1</v>
      </c>
    </row>
    <row r="1941" spans="1:5" x14ac:dyDescent="0.25">
      <c r="A1941" s="1">
        <v>1921</v>
      </c>
      <c r="B1941" s="1" t="s">
        <v>34</v>
      </c>
      <c r="C1941" s="1" t="s">
        <v>277</v>
      </c>
      <c r="D1941" s="1" t="s">
        <v>275</v>
      </c>
      <c r="E1941" s="1">
        <v>1</v>
      </c>
    </row>
    <row r="1942" spans="1:5" x14ac:dyDescent="0.25">
      <c r="A1942" s="1">
        <v>1922</v>
      </c>
      <c r="B1942" s="1" t="s">
        <v>34</v>
      </c>
      <c r="C1942" s="1" t="s">
        <v>277</v>
      </c>
      <c r="D1942" s="1" t="s">
        <v>277</v>
      </c>
      <c r="E1942" s="1">
        <v>1</v>
      </c>
    </row>
    <row r="1943" spans="1:5" x14ac:dyDescent="0.25">
      <c r="A1943" s="1">
        <v>1923</v>
      </c>
      <c r="B1943" s="1" t="s">
        <v>34</v>
      </c>
      <c r="C1943" s="1" t="s">
        <v>277</v>
      </c>
      <c r="D1943" s="1" t="s">
        <v>1998</v>
      </c>
      <c r="E1943" s="1">
        <v>1</v>
      </c>
    </row>
    <row r="1944" spans="1:5" x14ac:dyDescent="0.25">
      <c r="A1944" s="1">
        <v>1924</v>
      </c>
      <c r="B1944" s="1" t="s">
        <v>34</v>
      </c>
      <c r="C1944" s="1" t="s">
        <v>277</v>
      </c>
      <c r="D1944" s="1" t="s">
        <v>1999</v>
      </c>
      <c r="E1944" s="1">
        <v>1</v>
      </c>
    </row>
    <row r="1945" spans="1:5" x14ac:dyDescent="0.25">
      <c r="A1945" s="1">
        <v>1925</v>
      </c>
      <c r="B1945" s="1" t="s">
        <v>34</v>
      </c>
      <c r="C1945" s="1" t="s">
        <v>277</v>
      </c>
      <c r="D1945" s="1" t="s">
        <v>2000</v>
      </c>
      <c r="E1945" s="1">
        <v>1</v>
      </c>
    </row>
    <row r="1946" spans="1:5" x14ac:dyDescent="0.25">
      <c r="A1946" s="1">
        <v>1926</v>
      </c>
      <c r="B1946" s="1" t="s">
        <v>34</v>
      </c>
      <c r="C1946" s="1" t="s">
        <v>277</v>
      </c>
      <c r="D1946" s="1" t="s">
        <v>2001</v>
      </c>
      <c r="E1946" s="1">
        <v>1</v>
      </c>
    </row>
    <row r="1947" spans="1:5" x14ac:dyDescent="0.25">
      <c r="A1947" s="1">
        <v>1927</v>
      </c>
      <c r="B1947" s="1" t="s">
        <v>34</v>
      </c>
      <c r="C1947" s="1" t="s">
        <v>277</v>
      </c>
      <c r="D1947" s="1" t="s">
        <v>2002</v>
      </c>
      <c r="E1947" s="1">
        <v>1</v>
      </c>
    </row>
    <row r="1948" spans="1:5" x14ac:dyDescent="0.25">
      <c r="A1948" s="1">
        <v>1928</v>
      </c>
      <c r="B1948" s="1" t="s">
        <v>34</v>
      </c>
      <c r="C1948" s="1" t="s">
        <v>277</v>
      </c>
      <c r="D1948" s="1" t="s">
        <v>2003</v>
      </c>
      <c r="E1948" s="1">
        <v>1</v>
      </c>
    </row>
    <row r="1949" spans="1:5" x14ac:dyDescent="0.25">
      <c r="A1949" s="1">
        <v>1929</v>
      </c>
      <c r="B1949" s="1" t="s">
        <v>34</v>
      </c>
      <c r="C1949" s="1" t="s">
        <v>277</v>
      </c>
      <c r="D1949" s="1" t="s">
        <v>2004</v>
      </c>
      <c r="E1949" s="1">
        <v>1</v>
      </c>
    </row>
    <row r="1950" spans="1:5" x14ac:dyDescent="0.25">
      <c r="A1950" s="1">
        <v>1930</v>
      </c>
      <c r="B1950" s="1" t="s">
        <v>34</v>
      </c>
      <c r="C1950" s="1" t="s">
        <v>277</v>
      </c>
      <c r="D1950" s="1" t="s">
        <v>2005</v>
      </c>
      <c r="E1950" s="1">
        <v>1</v>
      </c>
    </row>
    <row r="1951" spans="1:5" x14ac:dyDescent="0.25">
      <c r="A1951" s="1">
        <v>1931</v>
      </c>
      <c r="B1951" s="1" t="s">
        <v>34</v>
      </c>
      <c r="C1951" s="1" t="s">
        <v>277</v>
      </c>
      <c r="D1951" s="1" t="s">
        <v>2006</v>
      </c>
      <c r="E1951" s="1">
        <v>1</v>
      </c>
    </row>
    <row r="1952" spans="1:5" x14ac:dyDescent="0.25">
      <c r="A1952" s="1">
        <v>1932</v>
      </c>
      <c r="B1952" s="1" t="s">
        <v>34</v>
      </c>
      <c r="C1952" s="1" t="s">
        <v>277</v>
      </c>
      <c r="D1952" s="1" t="s">
        <v>2007</v>
      </c>
      <c r="E1952" s="1">
        <v>1</v>
      </c>
    </row>
    <row r="1953" spans="1:5" x14ac:dyDescent="0.25">
      <c r="A1953" s="1">
        <v>1933</v>
      </c>
      <c r="B1953" s="1" t="s">
        <v>34</v>
      </c>
      <c r="C1953" s="1" t="s">
        <v>277</v>
      </c>
      <c r="D1953" s="1" t="s">
        <v>2008</v>
      </c>
      <c r="E1953" s="1">
        <v>1</v>
      </c>
    </row>
    <row r="1954" spans="1:5" x14ac:dyDescent="0.25">
      <c r="A1954" s="1">
        <v>1934</v>
      </c>
      <c r="B1954" s="1" t="s">
        <v>34</v>
      </c>
      <c r="C1954" s="1" t="s">
        <v>277</v>
      </c>
      <c r="D1954" s="1" t="s">
        <v>1559</v>
      </c>
      <c r="E1954" s="1">
        <v>1</v>
      </c>
    </row>
    <row r="1955" spans="1:5" x14ac:dyDescent="0.25">
      <c r="A1955" s="1">
        <v>1935</v>
      </c>
      <c r="B1955" s="1" t="s">
        <v>34</v>
      </c>
      <c r="C1955" s="1" t="s">
        <v>277</v>
      </c>
      <c r="D1955" s="1" t="s">
        <v>2009</v>
      </c>
      <c r="E1955" s="1">
        <v>1</v>
      </c>
    </row>
    <row r="1956" spans="1:5" x14ac:dyDescent="0.25">
      <c r="A1956" s="1">
        <v>1936</v>
      </c>
      <c r="B1956" s="1" t="s">
        <v>34</v>
      </c>
      <c r="C1956" s="1" t="s">
        <v>277</v>
      </c>
      <c r="D1956" s="1" t="s">
        <v>2010</v>
      </c>
      <c r="E1956" s="1">
        <v>1</v>
      </c>
    </row>
    <row r="1957" spans="1:5" x14ac:dyDescent="0.25">
      <c r="A1957" s="1">
        <v>1937</v>
      </c>
      <c r="B1957" s="1" t="s">
        <v>34</v>
      </c>
      <c r="C1957" s="1" t="s">
        <v>273</v>
      </c>
      <c r="D1957" s="1" t="s">
        <v>2011</v>
      </c>
      <c r="E1957" s="1">
        <v>1</v>
      </c>
    </row>
    <row r="1958" spans="1:5" x14ac:dyDescent="0.25">
      <c r="A1958" s="1">
        <v>1938</v>
      </c>
      <c r="B1958" s="1" t="s">
        <v>34</v>
      </c>
      <c r="C1958" s="1" t="s">
        <v>273</v>
      </c>
      <c r="D1958" s="1" t="s">
        <v>2012</v>
      </c>
      <c r="E1958" s="1">
        <v>1</v>
      </c>
    </row>
    <row r="1959" spans="1:5" x14ac:dyDescent="0.25">
      <c r="A1959" s="1">
        <v>1939</v>
      </c>
      <c r="B1959" s="1" t="s">
        <v>34</v>
      </c>
      <c r="C1959" s="1" t="s">
        <v>273</v>
      </c>
      <c r="D1959" s="1" t="s">
        <v>273</v>
      </c>
      <c r="E1959" s="1">
        <v>1</v>
      </c>
    </row>
    <row r="1960" spans="1:5" x14ac:dyDescent="0.25">
      <c r="A1960" s="1">
        <v>1940</v>
      </c>
      <c r="B1960" s="1" t="s">
        <v>34</v>
      </c>
      <c r="C1960" s="1" t="s">
        <v>273</v>
      </c>
      <c r="D1960" s="1" t="s">
        <v>2013</v>
      </c>
      <c r="E1960" s="1">
        <v>1</v>
      </c>
    </row>
    <row r="1961" spans="1:5" x14ac:dyDescent="0.25">
      <c r="A1961" s="1">
        <v>1941</v>
      </c>
      <c r="B1961" s="1" t="s">
        <v>34</v>
      </c>
      <c r="C1961" s="1" t="s">
        <v>273</v>
      </c>
      <c r="D1961" s="1" t="s">
        <v>2014</v>
      </c>
      <c r="E1961" s="1">
        <v>1</v>
      </c>
    </row>
    <row r="1962" spans="1:5" x14ac:dyDescent="0.25">
      <c r="A1962" s="1">
        <v>1942</v>
      </c>
      <c r="B1962" s="1" t="s">
        <v>34</v>
      </c>
      <c r="C1962" s="1" t="s">
        <v>273</v>
      </c>
      <c r="D1962" s="1" t="s">
        <v>2015</v>
      </c>
      <c r="E1962" s="1">
        <v>1</v>
      </c>
    </row>
    <row r="1963" spans="1:5" x14ac:dyDescent="0.25">
      <c r="A1963" s="1">
        <v>1943</v>
      </c>
      <c r="B1963" s="1" t="s">
        <v>34</v>
      </c>
      <c r="C1963" s="1" t="s">
        <v>273</v>
      </c>
      <c r="D1963" s="1" t="s">
        <v>1426</v>
      </c>
      <c r="E1963" s="1">
        <v>1</v>
      </c>
    </row>
    <row r="1964" spans="1:5" x14ac:dyDescent="0.25">
      <c r="A1964" s="1">
        <v>1944</v>
      </c>
      <c r="B1964" s="1" t="s">
        <v>34</v>
      </c>
      <c r="C1964" s="1" t="s">
        <v>273</v>
      </c>
      <c r="D1964" s="1" t="s">
        <v>2016</v>
      </c>
      <c r="E1964" s="1">
        <v>1</v>
      </c>
    </row>
    <row r="1965" spans="1:5" x14ac:dyDescent="0.25">
      <c r="A1965" s="1">
        <v>1945</v>
      </c>
      <c r="B1965" s="1" t="s">
        <v>34</v>
      </c>
      <c r="C1965" s="1" t="s">
        <v>273</v>
      </c>
      <c r="D1965" s="1" t="s">
        <v>2017</v>
      </c>
      <c r="E1965" s="1">
        <v>1</v>
      </c>
    </row>
    <row r="1966" spans="1:5" x14ac:dyDescent="0.25">
      <c r="A1966" s="1">
        <v>1946</v>
      </c>
      <c r="B1966" s="1" t="s">
        <v>34</v>
      </c>
      <c r="C1966" s="1" t="s">
        <v>273</v>
      </c>
      <c r="D1966" s="1" t="s">
        <v>2018</v>
      </c>
      <c r="E1966" s="1">
        <v>1</v>
      </c>
    </row>
    <row r="1967" spans="1:5" x14ac:dyDescent="0.25">
      <c r="A1967" s="1">
        <v>1947</v>
      </c>
      <c r="B1967" s="1" t="s">
        <v>34</v>
      </c>
      <c r="C1967" s="1" t="s">
        <v>273</v>
      </c>
      <c r="D1967" s="1" t="s">
        <v>1827</v>
      </c>
      <c r="E1967" s="1">
        <v>1</v>
      </c>
    </row>
    <row r="1968" spans="1:5" x14ac:dyDescent="0.25">
      <c r="A1968" s="1">
        <v>1948</v>
      </c>
      <c r="B1968" s="1" t="s">
        <v>34</v>
      </c>
      <c r="C1968" s="1" t="s">
        <v>273</v>
      </c>
      <c r="D1968" s="1" t="s">
        <v>2019</v>
      </c>
      <c r="E1968" s="1">
        <v>1</v>
      </c>
    </row>
    <row r="1969" spans="1:5" x14ac:dyDescent="0.25">
      <c r="A1969" s="1">
        <v>1949</v>
      </c>
      <c r="B1969" s="1" t="s">
        <v>34</v>
      </c>
      <c r="C1969" s="1" t="s">
        <v>273</v>
      </c>
      <c r="D1969" s="1" t="s">
        <v>2020</v>
      </c>
      <c r="E1969" s="1">
        <v>1</v>
      </c>
    </row>
    <row r="1970" spans="1:5" x14ac:dyDescent="0.25">
      <c r="A1970" s="1">
        <v>1950</v>
      </c>
      <c r="B1970" s="1" t="s">
        <v>34</v>
      </c>
      <c r="C1970" s="1" t="s">
        <v>273</v>
      </c>
      <c r="D1970" s="1" t="s">
        <v>2021</v>
      </c>
      <c r="E1970" s="1">
        <v>1</v>
      </c>
    </row>
    <row r="1971" spans="1:5" x14ac:dyDescent="0.25">
      <c r="A1971" s="1">
        <v>1951</v>
      </c>
      <c r="B1971" s="1" t="s">
        <v>34</v>
      </c>
      <c r="C1971" s="1" t="s">
        <v>273</v>
      </c>
      <c r="D1971" s="1" t="s">
        <v>2022</v>
      </c>
      <c r="E1971" s="1">
        <v>1</v>
      </c>
    </row>
    <row r="1972" spans="1:5" x14ac:dyDescent="0.25">
      <c r="A1972" s="1">
        <v>1952</v>
      </c>
      <c r="B1972" s="1" t="s">
        <v>34</v>
      </c>
      <c r="C1972" s="1" t="s">
        <v>273</v>
      </c>
      <c r="D1972" s="1" t="s">
        <v>2023</v>
      </c>
      <c r="E1972" s="1">
        <v>1</v>
      </c>
    </row>
    <row r="1973" spans="1:5" x14ac:dyDescent="0.25">
      <c r="A1973" s="1">
        <v>1953</v>
      </c>
      <c r="B1973" s="1" t="s">
        <v>34</v>
      </c>
      <c r="C1973" s="1" t="s">
        <v>273</v>
      </c>
      <c r="D1973" s="1" t="s">
        <v>2024</v>
      </c>
      <c r="E1973" s="1">
        <v>1</v>
      </c>
    </row>
    <row r="1974" spans="1:5" x14ac:dyDescent="0.25">
      <c r="A1974" s="1">
        <v>1954</v>
      </c>
      <c r="B1974" s="1" t="s">
        <v>34</v>
      </c>
      <c r="C1974" s="1" t="s">
        <v>273</v>
      </c>
      <c r="D1974" s="1" t="s">
        <v>2025</v>
      </c>
      <c r="E1974" s="1">
        <v>1</v>
      </c>
    </row>
    <row r="1975" spans="1:5" x14ac:dyDescent="0.25">
      <c r="A1975" s="1">
        <v>1955</v>
      </c>
      <c r="B1975" s="1" t="s">
        <v>34</v>
      </c>
      <c r="C1975" s="1" t="s">
        <v>273</v>
      </c>
      <c r="D1975" s="1" t="s">
        <v>2026</v>
      </c>
      <c r="E1975" s="1">
        <v>1</v>
      </c>
    </row>
    <row r="1976" spans="1:5" x14ac:dyDescent="0.25">
      <c r="A1976" s="1">
        <v>1956</v>
      </c>
      <c r="B1976" s="1" t="s">
        <v>34</v>
      </c>
      <c r="C1976" s="1" t="s">
        <v>273</v>
      </c>
      <c r="D1976" s="1" t="s">
        <v>2027</v>
      </c>
      <c r="E1976" s="1">
        <v>1</v>
      </c>
    </row>
    <row r="1977" spans="1:5" x14ac:dyDescent="0.25">
      <c r="A1977" s="1">
        <v>1957</v>
      </c>
      <c r="B1977" s="1" t="s">
        <v>34</v>
      </c>
      <c r="C1977" s="1" t="s">
        <v>273</v>
      </c>
      <c r="D1977" s="1" t="s">
        <v>2028</v>
      </c>
      <c r="E1977" s="1">
        <v>1</v>
      </c>
    </row>
    <row r="1978" spans="1:5" x14ac:dyDescent="0.25">
      <c r="A1978" s="1">
        <v>1958</v>
      </c>
      <c r="B1978" s="1" t="s">
        <v>34</v>
      </c>
      <c r="C1978" s="1" t="s">
        <v>273</v>
      </c>
      <c r="D1978" s="1" t="s">
        <v>2029</v>
      </c>
      <c r="E1978" s="1">
        <v>1</v>
      </c>
    </row>
    <row r="1979" spans="1:5" x14ac:dyDescent="0.25">
      <c r="A1979" s="1">
        <v>1959</v>
      </c>
      <c r="B1979" s="1" t="s">
        <v>34</v>
      </c>
      <c r="C1979" s="1" t="s">
        <v>273</v>
      </c>
      <c r="D1979" s="1" t="s">
        <v>2030</v>
      </c>
      <c r="E1979" s="1">
        <v>1</v>
      </c>
    </row>
    <row r="1980" spans="1:5" x14ac:dyDescent="0.25">
      <c r="A1980" s="1">
        <v>1960</v>
      </c>
      <c r="B1980" s="1" t="s">
        <v>34</v>
      </c>
      <c r="C1980" s="1" t="s">
        <v>273</v>
      </c>
      <c r="D1980" s="1" t="s">
        <v>2031</v>
      </c>
      <c r="E1980" s="1">
        <v>1</v>
      </c>
    </row>
    <row r="1981" spans="1:5" x14ac:dyDescent="0.25">
      <c r="A1981" s="1">
        <v>1961</v>
      </c>
      <c r="B1981" s="1" t="s">
        <v>34</v>
      </c>
      <c r="C1981" s="1" t="s">
        <v>273</v>
      </c>
      <c r="D1981" s="1" t="s">
        <v>2032</v>
      </c>
      <c r="E1981" s="1">
        <v>1</v>
      </c>
    </row>
    <row r="1982" spans="1:5" x14ac:dyDescent="0.25">
      <c r="A1982" s="1">
        <v>1962</v>
      </c>
      <c r="B1982" s="1" t="s">
        <v>34</v>
      </c>
      <c r="C1982" s="1" t="s">
        <v>273</v>
      </c>
      <c r="D1982" s="1" t="s">
        <v>2033</v>
      </c>
      <c r="E1982" s="1">
        <v>1</v>
      </c>
    </row>
    <row r="1983" spans="1:5" x14ac:dyDescent="0.25">
      <c r="A1983" s="1">
        <v>1963</v>
      </c>
      <c r="B1983" s="1" t="s">
        <v>34</v>
      </c>
      <c r="C1983" s="1" t="s">
        <v>273</v>
      </c>
      <c r="D1983" s="1" t="s">
        <v>2034</v>
      </c>
      <c r="E1983" s="1">
        <v>0</v>
      </c>
    </row>
    <row r="1984" spans="1:5" x14ac:dyDescent="0.25">
      <c r="A1984" s="1" t="s">
        <v>79</v>
      </c>
      <c r="B1984" s="1" t="s">
        <v>18</v>
      </c>
      <c r="C1984" s="1" t="s">
        <v>9</v>
      </c>
      <c r="D1984" s="1" t="s">
        <v>10</v>
      </c>
      <c r="E1984" s="1" t="s">
        <v>80</v>
      </c>
    </row>
    <row r="1985" spans="1:5" x14ac:dyDescent="0.25">
      <c r="A1985" s="1">
        <v>1964</v>
      </c>
      <c r="B1985" s="1" t="s">
        <v>27</v>
      </c>
      <c r="C1985" s="1" t="s">
        <v>174</v>
      </c>
      <c r="D1985" s="1" t="s">
        <v>2035</v>
      </c>
      <c r="E1985" s="1">
        <v>1</v>
      </c>
    </row>
    <row r="1986" spans="1:5" x14ac:dyDescent="0.25">
      <c r="A1986" s="1">
        <v>1965</v>
      </c>
      <c r="B1986" s="1" t="s">
        <v>27</v>
      </c>
      <c r="C1986" s="1" t="s">
        <v>174</v>
      </c>
      <c r="D1986" s="1" t="s">
        <v>2036</v>
      </c>
      <c r="E1986" s="1">
        <v>1</v>
      </c>
    </row>
    <row r="1987" spans="1:5" x14ac:dyDescent="0.25">
      <c r="A1987" s="1">
        <v>1966</v>
      </c>
      <c r="B1987" s="1" t="s">
        <v>27</v>
      </c>
      <c r="C1987" s="1" t="s">
        <v>174</v>
      </c>
      <c r="D1987" s="1" t="s">
        <v>2037</v>
      </c>
      <c r="E1987" s="1">
        <v>1</v>
      </c>
    </row>
    <row r="1988" spans="1:5" x14ac:dyDescent="0.25">
      <c r="A1988" s="1">
        <v>1967</v>
      </c>
      <c r="B1988" s="1" t="s">
        <v>27</v>
      </c>
      <c r="C1988" s="1" t="s">
        <v>174</v>
      </c>
      <c r="D1988" s="1" t="s">
        <v>2038</v>
      </c>
      <c r="E1988" s="1">
        <v>1</v>
      </c>
    </row>
    <row r="1989" spans="1:5" x14ac:dyDescent="0.25">
      <c r="A1989" s="1">
        <v>1968</v>
      </c>
      <c r="B1989" s="1" t="s">
        <v>27</v>
      </c>
      <c r="C1989" s="1" t="s">
        <v>174</v>
      </c>
      <c r="D1989" s="1" t="s">
        <v>2039</v>
      </c>
      <c r="E1989" s="1">
        <v>1</v>
      </c>
    </row>
    <row r="1990" spans="1:5" x14ac:dyDescent="0.25">
      <c r="A1990" s="1">
        <v>1969</v>
      </c>
      <c r="B1990" s="1" t="s">
        <v>27</v>
      </c>
      <c r="C1990" s="1" t="s">
        <v>189</v>
      </c>
      <c r="D1990" s="1" t="s">
        <v>2040</v>
      </c>
      <c r="E1990" s="1">
        <v>1</v>
      </c>
    </row>
    <row r="1991" spans="1:5" x14ac:dyDescent="0.25">
      <c r="A1991" s="1">
        <v>1970</v>
      </c>
      <c r="B1991" s="1" t="s">
        <v>27</v>
      </c>
      <c r="C1991" s="1" t="s">
        <v>189</v>
      </c>
      <c r="D1991" s="1" t="s">
        <v>2041</v>
      </c>
      <c r="E1991" s="1">
        <v>1</v>
      </c>
    </row>
    <row r="1992" spans="1:5" x14ac:dyDescent="0.25">
      <c r="A1992" s="1">
        <v>1971</v>
      </c>
      <c r="B1992" s="1" t="s">
        <v>27</v>
      </c>
      <c r="C1992" s="1" t="s">
        <v>189</v>
      </c>
      <c r="D1992" s="1" t="s">
        <v>2042</v>
      </c>
      <c r="E1992" s="1">
        <v>1</v>
      </c>
    </row>
    <row r="1993" spans="1:5" x14ac:dyDescent="0.25">
      <c r="A1993" s="1">
        <v>1972</v>
      </c>
      <c r="B1993" s="1" t="s">
        <v>27</v>
      </c>
      <c r="C1993" s="1" t="s">
        <v>189</v>
      </c>
      <c r="D1993" s="1" t="s">
        <v>2043</v>
      </c>
      <c r="E1993" s="1">
        <v>1</v>
      </c>
    </row>
    <row r="1994" spans="1:5" x14ac:dyDescent="0.25">
      <c r="A1994" s="1">
        <v>1973</v>
      </c>
      <c r="B1994" s="1" t="s">
        <v>27</v>
      </c>
      <c r="C1994" s="1" t="s">
        <v>189</v>
      </c>
      <c r="D1994" s="1" t="s">
        <v>2044</v>
      </c>
      <c r="E1994" s="1">
        <v>1</v>
      </c>
    </row>
    <row r="1995" spans="1:5" x14ac:dyDescent="0.25">
      <c r="A1995" s="1">
        <v>1974</v>
      </c>
      <c r="B1995" s="1" t="s">
        <v>27</v>
      </c>
      <c r="C1995" s="1" t="s">
        <v>189</v>
      </c>
      <c r="D1995" s="1" t="s">
        <v>2045</v>
      </c>
      <c r="E1995" s="1">
        <v>1</v>
      </c>
    </row>
    <row r="1996" spans="1:5" x14ac:dyDescent="0.25">
      <c r="A1996" s="1">
        <v>1975</v>
      </c>
      <c r="B1996" s="1" t="s">
        <v>27</v>
      </c>
      <c r="C1996" s="1" t="s">
        <v>171</v>
      </c>
      <c r="D1996" s="1" t="s">
        <v>2046</v>
      </c>
      <c r="E1996" s="1">
        <v>1</v>
      </c>
    </row>
    <row r="1997" spans="1:5" x14ac:dyDescent="0.25">
      <c r="A1997" s="1">
        <v>1976</v>
      </c>
      <c r="B1997" s="1" t="s">
        <v>27</v>
      </c>
      <c r="C1997" s="1" t="s">
        <v>171</v>
      </c>
      <c r="D1997" s="1" t="s">
        <v>2047</v>
      </c>
      <c r="E1997" s="1">
        <v>1</v>
      </c>
    </row>
    <row r="1998" spans="1:5" x14ac:dyDescent="0.25">
      <c r="A1998" s="1">
        <v>1977</v>
      </c>
      <c r="B1998" s="1" t="s">
        <v>27</v>
      </c>
      <c r="C1998" s="1" t="s">
        <v>171</v>
      </c>
      <c r="D1998" s="1" t="s">
        <v>2048</v>
      </c>
      <c r="E1998" s="1">
        <v>1</v>
      </c>
    </row>
    <row r="1999" spans="1:5" x14ac:dyDescent="0.25">
      <c r="A1999" s="1">
        <v>1978</v>
      </c>
      <c r="B1999" s="1" t="s">
        <v>27</v>
      </c>
      <c r="C1999" s="1" t="s">
        <v>171</v>
      </c>
      <c r="D1999" s="1" t="s">
        <v>2049</v>
      </c>
      <c r="E1999" s="1">
        <v>1</v>
      </c>
    </row>
    <row r="2000" spans="1:5" x14ac:dyDescent="0.25">
      <c r="A2000" s="1">
        <v>1979</v>
      </c>
      <c r="B2000" s="1" t="s">
        <v>27</v>
      </c>
      <c r="C2000" s="1" t="s">
        <v>171</v>
      </c>
      <c r="D2000" s="1" t="s">
        <v>2050</v>
      </c>
      <c r="E2000" s="1">
        <v>1</v>
      </c>
    </row>
    <row r="2001" spans="1:5" x14ac:dyDescent="0.25">
      <c r="A2001" s="1">
        <v>1980</v>
      </c>
      <c r="B2001" s="1" t="s">
        <v>27</v>
      </c>
      <c r="C2001" s="1" t="s">
        <v>171</v>
      </c>
      <c r="D2001" s="1" t="s">
        <v>2051</v>
      </c>
      <c r="E2001" s="1">
        <v>1</v>
      </c>
    </row>
    <row r="2002" spans="1:5" x14ac:dyDescent="0.25">
      <c r="A2002" s="1">
        <v>1981</v>
      </c>
      <c r="B2002" s="1" t="s">
        <v>27</v>
      </c>
      <c r="C2002" s="1" t="s">
        <v>171</v>
      </c>
      <c r="D2002" s="1" t="s">
        <v>1994</v>
      </c>
      <c r="E2002" s="1">
        <v>1</v>
      </c>
    </row>
    <row r="2003" spans="1:5" x14ac:dyDescent="0.25">
      <c r="A2003" s="1">
        <v>1982</v>
      </c>
      <c r="B2003" s="1" t="s">
        <v>27</v>
      </c>
      <c r="C2003" s="1" t="s">
        <v>171</v>
      </c>
      <c r="D2003" s="1" t="s">
        <v>2052</v>
      </c>
      <c r="E2003" s="1">
        <v>1</v>
      </c>
    </row>
    <row r="2004" spans="1:5" x14ac:dyDescent="0.25">
      <c r="A2004" s="1">
        <v>1983</v>
      </c>
      <c r="B2004" s="1" t="s">
        <v>27</v>
      </c>
      <c r="C2004" s="1" t="s">
        <v>171</v>
      </c>
      <c r="D2004" s="1" t="s">
        <v>2053</v>
      </c>
      <c r="E2004" s="1">
        <v>1</v>
      </c>
    </row>
    <row r="2005" spans="1:5" x14ac:dyDescent="0.25">
      <c r="A2005" s="1">
        <v>1984</v>
      </c>
      <c r="B2005" s="1" t="s">
        <v>27</v>
      </c>
      <c r="C2005" s="1" t="s">
        <v>171</v>
      </c>
      <c r="D2005" s="1" t="s">
        <v>2054</v>
      </c>
      <c r="E2005" s="1">
        <v>1</v>
      </c>
    </row>
    <row r="2006" spans="1:5" x14ac:dyDescent="0.25">
      <c r="A2006" s="1">
        <v>1985</v>
      </c>
      <c r="B2006" s="1" t="s">
        <v>27</v>
      </c>
      <c r="C2006" s="1" t="s">
        <v>171</v>
      </c>
      <c r="D2006" s="1" t="s">
        <v>1613</v>
      </c>
      <c r="E2006" s="1">
        <v>1</v>
      </c>
    </row>
    <row r="2007" spans="1:5" x14ac:dyDescent="0.25">
      <c r="A2007" s="1">
        <v>1986</v>
      </c>
      <c r="B2007" s="1" t="s">
        <v>27</v>
      </c>
      <c r="C2007" s="1" t="s">
        <v>171</v>
      </c>
      <c r="D2007" s="1" t="s">
        <v>2055</v>
      </c>
      <c r="E2007" s="1">
        <v>1</v>
      </c>
    </row>
    <row r="2008" spans="1:5" x14ac:dyDescent="0.25">
      <c r="A2008" s="1">
        <v>1987</v>
      </c>
      <c r="B2008" s="1" t="s">
        <v>27</v>
      </c>
      <c r="C2008" s="1" t="s">
        <v>171</v>
      </c>
      <c r="D2008" s="1" t="s">
        <v>2056</v>
      </c>
      <c r="E2008" s="1">
        <v>1</v>
      </c>
    </row>
    <row r="2009" spans="1:5" x14ac:dyDescent="0.25">
      <c r="A2009" s="1">
        <v>1988</v>
      </c>
      <c r="B2009" s="1" t="s">
        <v>27</v>
      </c>
      <c r="C2009" s="1" t="s">
        <v>171</v>
      </c>
      <c r="D2009" s="1" t="s">
        <v>2057</v>
      </c>
      <c r="E2009" s="1">
        <v>1</v>
      </c>
    </row>
    <row r="2010" spans="1:5" x14ac:dyDescent="0.25">
      <c r="A2010" s="1">
        <v>1989</v>
      </c>
      <c r="B2010" s="1" t="s">
        <v>27</v>
      </c>
      <c r="C2010" s="1" t="s">
        <v>171</v>
      </c>
      <c r="D2010" s="1" t="s">
        <v>2058</v>
      </c>
      <c r="E2010" s="1">
        <v>1</v>
      </c>
    </row>
    <row r="2011" spans="1:5" x14ac:dyDescent="0.25">
      <c r="A2011" s="1">
        <v>1990</v>
      </c>
      <c r="B2011" s="1" t="s">
        <v>27</v>
      </c>
      <c r="C2011" s="1" t="s">
        <v>171</v>
      </c>
      <c r="D2011" s="1" t="s">
        <v>2059</v>
      </c>
      <c r="E2011" s="1">
        <v>1</v>
      </c>
    </row>
    <row r="2012" spans="1:5" x14ac:dyDescent="0.25">
      <c r="A2012" s="1">
        <v>1991</v>
      </c>
      <c r="B2012" s="1" t="s">
        <v>27</v>
      </c>
      <c r="C2012" s="1" t="s">
        <v>171</v>
      </c>
      <c r="D2012" s="1" t="s">
        <v>2060</v>
      </c>
      <c r="E2012" s="1">
        <v>1</v>
      </c>
    </row>
    <row r="2013" spans="1:5" x14ac:dyDescent="0.25">
      <c r="A2013" s="1">
        <v>1992</v>
      </c>
      <c r="B2013" s="1" t="s">
        <v>27</v>
      </c>
      <c r="C2013" s="1" t="s">
        <v>192</v>
      </c>
      <c r="D2013" s="1" t="s">
        <v>2061</v>
      </c>
      <c r="E2013" s="1">
        <v>1</v>
      </c>
    </row>
    <row r="2014" spans="1:5" x14ac:dyDescent="0.25">
      <c r="A2014" s="1">
        <v>1993</v>
      </c>
      <c r="B2014" s="1" t="s">
        <v>27</v>
      </c>
      <c r="C2014" s="1" t="s">
        <v>192</v>
      </c>
      <c r="D2014" s="1" t="s">
        <v>2062</v>
      </c>
      <c r="E2014" s="1">
        <v>1</v>
      </c>
    </row>
    <row r="2015" spans="1:5" x14ac:dyDescent="0.25">
      <c r="A2015" s="1">
        <v>1994</v>
      </c>
      <c r="B2015" s="1" t="s">
        <v>27</v>
      </c>
      <c r="C2015" s="1" t="s">
        <v>192</v>
      </c>
      <c r="D2015" s="1" t="s">
        <v>2063</v>
      </c>
      <c r="E2015" s="1">
        <v>1</v>
      </c>
    </row>
    <row r="2016" spans="1:5" x14ac:dyDescent="0.25">
      <c r="A2016" s="1">
        <v>1995</v>
      </c>
      <c r="B2016" s="1" t="s">
        <v>27</v>
      </c>
      <c r="C2016" s="1" t="s">
        <v>192</v>
      </c>
      <c r="D2016" s="1" t="s">
        <v>2064</v>
      </c>
      <c r="E2016" s="1">
        <v>1</v>
      </c>
    </row>
    <row r="2017" spans="1:5" x14ac:dyDescent="0.25">
      <c r="A2017" s="1">
        <v>1996</v>
      </c>
      <c r="B2017" s="1" t="s">
        <v>27</v>
      </c>
      <c r="C2017" s="1" t="s">
        <v>192</v>
      </c>
      <c r="D2017" s="1" t="s">
        <v>2065</v>
      </c>
      <c r="E2017" s="1">
        <v>1</v>
      </c>
    </row>
    <row r="2018" spans="1:5" x14ac:dyDescent="0.25">
      <c r="A2018" s="1">
        <v>1997</v>
      </c>
      <c r="B2018" s="1" t="s">
        <v>27</v>
      </c>
      <c r="C2018" s="1" t="s">
        <v>192</v>
      </c>
      <c r="D2018" s="1" t="s">
        <v>2066</v>
      </c>
      <c r="E2018" s="1">
        <v>1</v>
      </c>
    </row>
    <row r="2019" spans="1:5" x14ac:dyDescent="0.25">
      <c r="A2019" s="1">
        <v>1998</v>
      </c>
      <c r="B2019" s="1" t="s">
        <v>27</v>
      </c>
      <c r="C2019" s="1" t="s">
        <v>192</v>
      </c>
      <c r="D2019" s="1" t="s">
        <v>2067</v>
      </c>
      <c r="E2019" s="1">
        <v>1</v>
      </c>
    </row>
    <row r="2020" spans="1:5" x14ac:dyDescent="0.25">
      <c r="A2020" s="1">
        <v>1999</v>
      </c>
      <c r="B2020" s="1" t="s">
        <v>27</v>
      </c>
      <c r="C2020" s="1" t="s">
        <v>192</v>
      </c>
      <c r="D2020" s="1" t="s">
        <v>2068</v>
      </c>
      <c r="E2020" s="1">
        <v>1</v>
      </c>
    </row>
    <row r="2021" spans="1:5" x14ac:dyDescent="0.25">
      <c r="A2021" s="1">
        <v>2000</v>
      </c>
      <c r="B2021" s="1" t="s">
        <v>27</v>
      </c>
      <c r="C2021" s="1" t="s">
        <v>192</v>
      </c>
      <c r="D2021" s="1" t="s">
        <v>1341</v>
      </c>
      <c r="E2021" s="1">
        <v>1</v>
      </c>
    </row>
    <row r="2022" spans="1:5" x14ac:dyDescent="0.25">
      <c r="A2022" s="1">
        <v>2001</v>
      </c>
      <c r="B2022" s="1" t="s">
        <v>27</v>
      </c>
      <c r="C2022" s="1" t="s">
        <v>192</v>
      </c>
      <c r="D2022" s="1" t="s">
        <v>2069</v>
      </c>
      <c r="E2022" s="1">
        <v>1</v>
      </c>
    </row>
    <row r="2023" spans="1:5" x14ac:dyDescent="0.25">
      <c r="A2023" s="1">
        <v>2002</v>
      </c>
      <c r="B2023" s="1" t="s">
        <v>27</v>
      </c>
      <c r="C2023" s="1" t="s">
        <v>192</v>
      </c>
      <c r="D2023" s="1" t="s">
        <v>2070</v>
      </c>
      <c r="E2023" s="1">
        <v>1</v>
      </c>
    </row>
    <row r="2024" spans="1:5" x14ac:dyDescent="0.25">
      <c r="A2024" s="1">
        <v>2003</v>
      </c>
      <c r="B2024" s="1" t="s">
        <v>27</v>
      </c>
      <c r="C2024" s="1" t="s">
        <v>192</v>
      </c>
      <c r="D2024" s="1" t="s">
        <v>1815</v>
      </c>
      <c r="E2024" s="1">
        <v>1</v>
      </c>
    </row>
    <row r="2025" spans="1:5" x14ac:dyDescent="0.25">
      <c r="A2025" s="1">
        <v>2004</v>
      </c>
      <c r="B2025" s="1" t="s">
        <v>27</v>
      </c>
      <c r="C2025" s="1" t="s">
        <v>192</v>
      </c>
      <c r="D2025" s="1" t="s">
        <v>192</v>
      </c>
      <c r="E2025" s="1">
        <v>1</v>
      </c>
    </row>
    <row r="2026" spans="1:5" x14ac:dyDescent="0.25">
      <c r="A2026" s="1">
        <v>2005</v>
      </c>
      <c r="B2026" s="1" t="s">
        <v>27</v>
      </c>
      <c r="C2026" s="1" t="s">
        <v>192</v>
      </c>
      <c r="D2026" s="1" t="s">
        <v>1838</v>
      </c>
      <c r="E2026" s="1">
        <v>1</v>
      </c>
    </row>
    <row r="2027" spans="1:5" x14ac:dyDescent="0.25">
      <c r="A2027" s="1">
        <v>2006</v>
      </c>
      <c r="B2027" s="1" t="s">
        <v>27</v>
      </c>
      <c r="C2027" s="1" t="s">
        <v>192</v>
      </c>
      <c r="D2027" s="1" t="s">
        <v>2071</v>
      </c>
      <c r="E2027" s="1">
        <v>1</v>
      </c>
    </row>
    <row r="2028" spans="1:5" x14ac:dyDescent="0.25">
      <c r="A2028" s="1">
        <v>2007</v>
      </c>
      <c r="B2028" s="1" t="s">
        <v>27</v>
      </c>
      <c r="C2028" s="1" t="s">
        <v>192</v>
      </c>
      <c r="D2028" s="1" t="s">
        <v>2072</v>
      </c>
      <c r="E2028" s="1">
        <v>1</v>
      </c>
    </row>
    <row r="2029" spans="1:5" x14ac:dyDescent="0.25">
      <c r="A2029" s="1">
        <v>2008</v>
      </c>
      <c r="B2029" s="1" t="s">
        <v>27</v>
      </c>
      <c r="C2029" s="1" t="s">
        <v>192</v>
      </c>
      <c r="D2029" s="1" t="s">
        <v>2063</v>
      </c>
      <c r="E2029" s="1">
        <v>1</v>
      </c>
    </row>
    <row r="2030" spans="1:5" x14ac:dyDescent="0.25">
      <c r="A2030" s="1">
        <v>2009</v>
      </c>
      <c r="B2030" s="1" t="s">
        <v>27</v>
      </c>
      <c r="C2030" s="1" t="s">
        <v>192</v>
      </c>
      <c r="D2030" s="1" t="s">
        <v>2073</v>
      </c>
      <c r="E2030" s="1">
        <v>1</v>
      </c>
    </row>
    <row r="2031" spans="1:5" x14ac:dyDescent="0.25">
      <c r="A2031" s="1">
        <v>2010</v>
      </c>
      <c r="B2031" s="1" t="s">
        <v>27</v>
      </c>
      <c r="C2031" s="1" t="s">
        <v>186</v>
      </c>
      <c r="D2031" s="1" t="s">
        <v>2074</v>
      </c>
      <c r="E2031" s="1">
        <v>1</v>
      </c>
    </row>
    <row r="2032" spans="1:5" x14ac:dyDescent="0.25">
      <c r="A2032" s="1">
        <v>2011</v>
      </c>
      <c r="B2032" s="1" t="s">
        <v>27</v>
      </c>
      <c r="C2032" s="1" t="s">
        <v>186</v>
      </c>
      <c r="D2032" s="1" t="s">
        <v>2075</v>
      </c>
      <c r="E2032" s="1">
        <v>1</v>
      </c>
    </row>
    <row r="2033" spans="1:5" x14ac:dyDescent="0.25">
      <c r="A2033" s="1">
        <v>2012</v>
      </c>
      <c r="B2033" s="1" t="s">
        <v>27</v>
      </c>
      <c r="C2033" s="1" t="s">
        <v>186</v>
      </c>
      <c r="D2033" s="1" t="s">
        <v>2076</v>
      </c>
      <c r="E2033" s="1">
        <v>1</v>
      </c>
    </row>
    <row r="2034" spans="1:5" x14ac:dyDescent="0.25">
      <c r="A2034" s="1">
        <v>2013</v>
      </c>
      <c r="B2034" s="1" t="s">
        <v>27</v>
      </c>
      <c r="C2034" s="1" t="s">
        <v>186</v>
      </c>
      <c r="D2034" s="1" t="s">
        <v>2077</v>
      </c>
      <c r="E2034" s="1">
        <v>1</v>
      </c>
    </row>
    <row r="2035" spans="1:5" x14ac:dyDescent="0.25">
      <c r="A2035" s="1">
        <v>2014</v>
      </c>
      <c r="B2035" s="1" t="s">
        <v>27</v>
      </c>
      <c r="C2035" s="1" t="s">
        <v>186</v>
      </c>
      <c r="D2035" s="1" t="s">
        <v>2078</v>
      </c>
      <c r="E2035" s="1">
        <v>1</v>
      </c>
    </row>
    <row r="2036" spans="1:5" x14ac:dyDescent="0.25">
      <c r="A2036" s="1">
        <v>2015</v>
      </c>
      <c r="B2036" s="1" t="s">
        <v>27</v>
      </c>
      <c r="C2036" s="1" t="s">
        <v>186</v>
      </c>
      <c r="D2036" s="1" t="s">
        <v>2079</v>
      </c>
      <c r="E2036" s="1">
        <v>1</v>
      </c>
    </row>
    <row r="2037" spans="1:5" x14ac:dyDescent="0.25">
      <c r="A2037" s="1">
        <v>2016</v>
      </c>
      <c r="B2037" s="1" t="s">
        <v>27</v>
      </c>
      <c r="C2037" s="1" t="s">
        <v>186</v>
      </c>
      <c r="D2037" s="1" t="s">
        <v>2080</v>
      </c>
      <c r="E2037" s="1">
        <v>1</v>
      </c>
    </row>
    <row r="2038" spans="1:5" x14ac:dyDescent="0.25">
      <c r="A2038" s="1">
        <v>2017</v>
      </c>
      <c r="B2038" s="1" t="s">
        <v>27</v>
      </c>
      <c r="C2038" s="1" t="s">
        <v>186</v>
      </c>
      <c r="D2038" s="1" t="s">
        <v>2081</v>
      </c>
      <c r="E2038" s="1">
        <v>1</v>
      </c>
    </row>
    <row r="2039" spans="1:5" x14ac:dyDescent="0.25">
      <c r="A2039" s="1">
        <v>2018</v>
      </c>
      <c r="B2039" s="1" t="s">
        <v>27</v>
      </c>
      <c r="C2039" s="1" t="s">
        <v>186</v>
      </c>
      <c r="D2039" s="1" t="s">
        <v>2082</v>
      </c>
      <c r="E2039" s="1">
        <v>1</v>
      </c>
    </row>
    <row r="2040" spans="1:5" x14ac:dyDescent="0.25">
      <c r="A2040" s="1">
        <v>2019</v>
      </c>
      <c r="B2040" s="1" t="s">
        <v>27</v>
      </c>
      <c r="C2040" s="1" t="s">
        <v>186</v>
      </c>
      <c r="D2040" s="1" t="s">
        <v>2083</v>
      </c>
      <c r="E2040" s="1">
        <v>1</v>
      </c>
    </row>
    <row r="2041" spans="1:5" x14ac:dyDescent="0.25">
      <c r="A2041" s="1">
        <v>2020</v>
      </c>
      <c r="B2041" s="1" t="s">
        <v>27</v>
      </c>
      <c r="C2041" s="1" t="s">
        <v>186</v>
      </c>
      <c r="D2041" s="1" t="s">
        <v>1776</v>
      </c>
      <c r="E2041" s="1">
        <v>1</v>
      </c>
    </row>
    <row r="2042" spans="1:5" x14ac:dyDescent="0.25">
      <c r="A2042" s="1">
        <v>2021</v>
      </c>
      <c r="B2042" s="1" t="s">
        <v>27</v>
      </c>
      <c r="C2042" s="1" t="s">
        <v>186</v>
      </c>
      <c r="D2042" s="1" t="s">
        <v>2084</v>
      </c>
      <c r="E2042" s="1">
        <v>1</v>
      </c>
    </row>
    <row r="2043" spans="1:5" x14ac:dyDescent="0.25">
      <c r="A2043" s="1">
        <v>2022</v>
      </c>
      <c r="B2043" s="1" t="s">
        <v>27</v>
      </c>
      <c r="C2043" s="1" t="s">
        <v>186</v>
      </c>
      <c r="D2043" s="1" t="s">
        <v>2085</v>
      </c>
      <c r="E2043" s="1">
        <v>1</v>
      </c>
    </row>
    <row r="2044" spans="1:5" x14ac:dyDescent="0.25">
      <c r="A2044" s="1">
        <v>2023</v>
      </c>
      <c r="B2044" s="1" t="s">
        <v>27</v>
      </c>
      <c r="C2044" s="1" t="s">
        <v>186</v>
      </c>
      <c r="D2044" s="1" t="s">
        <v>2086</v>
      </c>
      <c r="E2044" s="1">
        <v>1</v>
      </c>
    </row>
    <row r="2045" spans="1:5" x14ac:dyDescent="0.25">
      <c r="A2045" s="1">
        <v>2024</v>
      </c>
      <c r="B2045" s="1" t="s">
        <v>27</v>
      </c>
      <c r="C2045" s="1" t="s">
        <v>186</v>
      </c>
      <c r="D2045" s="1" t="s">
        <v>2087</v>
      </c>
      <c r="E2045" s="1">
        <v>1</v>
      </c>
    </row>
    <row r="2046" spans="1:5" x14ac:dyDescent="0.25">
      <c r="A2046" s="1">
        <v>2025</v>
      </c>
      <c r="B2046" s="1" t="s">
        <v>27</v>
      </c>
      <c r="C2046" s="1" t="s">
        <v>186</v>
      </c>
      <c r="D2046" s="1" t="s">
        <v>2088</v>
      </c>
      <c r="E2046" s="1">
        <v>1</v>
      </c>
    </row>
    <row r="2047" spans="1:5" x14ac:dyDescent="0.25">
      <c r="A2047" s="1">
        <v>2026</v>
      </c>
      <c r="B2047" s="1" t="s">
        <v>27</v>
      </c>
      <c r="C2047" s="1" t="s">
        <v>186</v>
      </c>
      <c r="D2047" s="1" t="s">
        <v>1155</v>
      </c>
      <c r="E2047" s="1">
        <v>1</v>
      </c>
    </row>
    <row r="2048" spans="1:5" x14ac:dyDescent="0.25">
      <c r="A2048" s="1">
        <v>2027</v>
      </c>
      <c r="B2048" s="1" t="s">
        <v>27</v>
      </c>
      <c r="C2048" s="1" t="s">
        <v>186</v>
      </c>
      <c r="D2048" s="1" t="s">
        <v>1536</v>
      </c>
      <c r="E2048" s="1">
        <v>1</v>
      </c>
    </row>
    <row r="2049" spans="1:5" x14ac:dyDescent="0.25">
      <c r="A2049" s="1">
        <v>2028</v>
      </c>
      <c r="B2049" s="1" t="s">
        <v>27</v>
      </c>
      <c r="C2049" s="1" t="s">
        <v>186</v>
      </c>
      <c r="D2049" s="1" t="s">
        <v>2089</v>
      </c>
      <c r="E2049" s="1">
        <v>1</v>
      </c>
    </row>
    <row r="2050" spans="1:5" x14ac:dyDescent="0.25">
      <c r="A2050" s="1">
        <v>2029</v>
      </c>
      <c r="B2050" s="1" t="s">
        <v>27</v>
      </c>
      <c r="C2050" s="1" t="s">
        <v>186</v>
      </c>
      <c r="D2050" s="1" t="s">
        <v>2090</v>
      </c>
      <c r="E2050" s="1">
        <v>1</v>
      </c>
    </row>
    <row r="2051" spans="1:5" x14ac:dyDescent="0.25">
      <c r="A2051" s="1">
        <v>2030</v>
      </c>
      <c r="B2051" s="1" t="s">
        <v>27</v>
      </c>
      <c r="C2051" s="1" t="s">
        <v>186</v>
      </c>
      <c r="D2051" s="1" t="s">
        <v>1960</v>
      </c>
      <c r="E2051" s="1">
        <v>1</v>
      </c>
    </row>
    <row r="2052" spans="1:5" x14ac:dyDescent="0.25">
      <c r="A2052" s="1">
        <v>2031</v>
      </c>
      <c r="B2052" s="1" t="s">
        <v>27</v>
      </c>
      <c r="C2052" s="1" t="s">
        <v>186</v>
      </c>
      <c r="D2052" s="1" t="s">
        <v>2091</v>
      </c>
      <c r="E2052" s="1">
        <v>1</v>
      </c>
    </row>
    <row r="2053" spans="1:5" x14ac:dyDescent="0.25">
      <c r="A2053" s="1">
        <v>2032</v>
      </c>
      <c r="B2053" s="1" t="s">
        <v>27</v>
      </c>
      <c r="C2053" s="1" t="s">
        <v>186</v>
      </c>
      <c r="D2053" s="1" t="s">
        <v>2092</v>
      </c>
      <c r="E2053" s="1">
        <v>1</v>
      </c>
    </row>
    <row r="2054" spans="1:5" x14ac:dyDescent="0.25">
      <c r="A2054" s="1">
        <v>2033</v>
      </c>
      <c r="B2054" s="1" t="s">
        <v>27</v>
      </c>
      <c r="C2054" s="1" t="s">
        <v>186</v>
      </c>
      <c r="D2054" s="1" t="s">
        <v>2093</v>
      </c>
      <c r="E2054" s="1">
        <v>1</v>
      </c>
    </row>
    <row r="2055" spans="1:5" x14ac:dyDescent="0.25">
      <c r="A2055" s="1">
        <v>2034</v>
      </c>
      <c r="B2055" s="1" t="s">
        <v>27</v>
      </c>
      <c r="C2055" s="1" t="s">
        <v>186</v>
      </c>
      <c r="D2055" s="1" t="s">
        <v>2066</v>
      </c>
      <c r="E2055" s="1">
        <v>1</v>
      </c>
    </row>
    <row r="2056" spans="1:5" x14ac:dyDescent="0.25">
      <c r="A2056" s="1">
        <v>2035</v>
      </c>
      <c r="B2056" s="1" t="s">
        <v>27</v>
      </c>
      <c r="C2056" s="1" t="s">
        <v>186</v>
      </c>
      <c r="D2056" s="1" t="s">
        <v>2094</v>
      </c>
      <c r="E2056" s="1">
        <v>1</v>
      </c>
    </row>
    <row r="2057" spans="1:5" x14ac:dyDescent="0.25">
      <c r="A2057" s="1">
        <v>2036</v>
      </c>
      <c r="B2057" s="1" t="s">
        <v>27</v>
      </c>
      <c r="C2057" s="1" t="s">
        <v>186</v>
      </c>
      <c r="D2057" s="1" t="s">
        <v>1730</v>
      </c>
      <c r="E2057" s="1">
        <v>1</v>
      </c>
    </row>
    <row r="2058" spans="1:5" x14ac:dyDescent="0.25">
      <c r="A2058" s="1">
        <v>2037</v>
      </c>
      <c r="B2058" s="1" t="s">
        <v>27</v>
      </c>
      <c r="C2058" s="1" t="s">
        <v>186</v>
      </c>
      <c r="D2058" s="1" t="s">
        <v>2095</v>
      </c>
      <c r="E2058" s="1">
        <v>1</v>
      </c>
    </row>
    <row r="2059" spans="1:5" x14ac:dyDescent="0.25">
      <c r="A2059" s="1">
        <v>2038</v>
      </c>
      <c r="B2059" s="1" t="s">
        <v>27</v>
      </c>
      <c r="C2059" s="1" t="s">
        <v>186</v>
      </c>
      <c r="D2059" s="1" t="s">
        <v>1470</v>
      </c>
      <c r="E2059" s="1">
        <v>1</v>
      </c>
    </row>
    <row r="2060" spans="1:5" x14ac:dyDescent="0.25">
      <c r="A2060" s="1">
        <v>2039</v>
      </c>
      <c r="B2060" s="1" t="s">
        <v>27</v>
      </c>
      <c r="C2060" s="1" t="s">
        <v>186</v>
      </c>
      <c r="D2060" s="1" t="s">
        <v>2096</v>
      </c>
      <c r="E2060" s="1">
        <v>1</v>
      </c>
    </row>
    <row r="2061" spans="1:5" x14ac:dyDescent="0.25">
      <c r="A2061" s="1">
        <v>2040</v>
      </c>
      <c r="B2061" s="1" t="s">
        <v>27</v>
      </c>
      <c r="C2061" s="1" t="s">
        <v>186</v>
      </c>
      <c r="D2061" s="1" t="s">
        <v>2097</v>
      </c>
      <c r="E2061" s="1">
        <v>1</v>
      </c>
    </row>
    <row r="2062" spans="1:5" x14ac:dyDescent="0.25">
      <c r="A2062" s="1">
        <v>2041</v>
      </c>
      <c r="B2062" s="1" t="s">
        <v>27</v>
      </c>
      <c r="C2062" s="1" t="s">
        <v>186</v>
      </c>
      <c r="D2062" s="1" t="s">
        <v>2098</v>
      </c>
      <c r="E2062" s="1">
        <v>1</v>
      </c>
    </row>
    <row r="2063" spans="1:5" x14ac:dyDescent="0.25">
      <c r="A2063" s="1">
        <v>2042</v>
      </c>
      <c r="B2063" s="1" t="s">
        <v>27</v>
      </c>
      <c r="C2063" s="1" t="s">
        <v>186</v>
      </c>
      <c r="D2063" s="1" t="s">
        <v>2099</v>
      </c>
      <c r="E2063" s="1">
        <v>1</v>
      </c>
    </row>
    <row r="2064" spans="1:5" x14ac:dyDescent="0.25">
      <c r="A2064" s="1">
        <v>2043</v>
      </c>
      <c r="B2064" s="1" t="s">
        <v>27</v>
      </c>
      <c r="C2064" s="1" t="s">
        <v>186</v>
      </c>
      <c r="D2064" s="1" t="s">
        <v>2100</v>
      </c>
      <c r="E2064" s="1">
        <v>1</v>
      </c>
    </row>
    <row r="2065" spans="1:5" x14ac:dyDescent="0.25">
      <c r="A2065" s="1">
        <v>2044</v>
      </c>
      <c r="B2065" s="1" t="s">
        <v>27</v>
      </c>
      <c r="C2065" s="1" t="s">
        <v>186</v>
      </c>
      <c r="D2065" s="1" t="s">
        <v>2101</v>
      </c>
      <c r="E2065" s="1">
        <v>1</v>
      </c>
    </row>
    <row r="2066" spans="1:5" x14ac:dyDescent="0.25">
      <c r="A2066" s="1">
        <v>2045</v>
      </c>
      <c r="B2066" s="1" t="s">
        <v>27</v>
      </c>
      <c r="C2066" s="1" t="s">
        <v>186</v>
      </c>
      <c r="D2066" s="1" t="s">
        <v>2102</v>
      </c>
      <c r="E2066" s="1">
        <v>1</v>
      </c>
    </row>
    <row r="2067" spans="1:5" x14ac:dyDescent="0.25">
      <c r="A2067" s="1">
        <v>2046</v>
      </c>
      <c r="B2067" s="1" t="s">
        <v>27</v>
      </c>
      <c r="C2067" s="1" t="s">
        <v>186</v>
      </c>
      <c r="D2067" s="1" t="s">
        <v>2103</v>
      </c>
      <c r="E2067" s="1">
        <v>1</v>
      </c>
    </row>
    <row r="2068" spans="1:5" x14ac:dyDescent="0.25">
      <c r="A2068" s="1">
        <v>2047</v>
      </c>
      <c r="B2068" s="1" t="s">
        <v>27</v>
      </c>
      <c r="C2068" s="1" t="s">
        <v>186</v>
      </c>
      <c r="D2068" s="1" t="s">
        <v>2104</v>
      </c>
      <c r="E2068" s="1">
        <v>1</v>
      </c>
    </row>
    <row r="2069" spans="1:5" x14ac:dyDescent="0.25">
      <c r="A2069" s="1">
        <v>2048</v>
      </c>
      <c r="B2069" s="1" t="s">
        <v>27</v>
      </c>
      <c r="C2069" s="1" t="s">
        <v>186</v>
      </c>
      <c r="D2069" s="1" t="s">
        <v>2105</v>
      </c>
      <c r="E2069" s="1">
        <v>1</v>
      </c>
    </row>
    <row r="2070" spans="1:5" x14ac:dyDescent="0.25">
      <c r="A2070" s="1">
        <v>2049</v>
      </c>
      <c r="B2070" s="1" t="s">
        <v>27</v>
      </c>
      <c r="C2070" s="1" t="s">
        <v>186</v>
      </c>
      <c r="D2070" s="1" t="s">
        <v>2106</v>
      </c>
      <c r="E2070" s="1">
        <v>1</v>
      </c>
    </row>
    <row r="2071" spans="1:5" x14ac:dyDescent="0.25">
      <c r="A2071" s="1">
        <v>2050</v>
      </c>
      <c r="B2071" s="1" t="s">
        <v>27</v>
      </c>
      <c r="C2071" s="1" t="s">
        <v>186</v>
      </c>
      <c r="D2071" s="1" t="s">
        <v>2107</v>
      </c>
      <c r="E2071" s="1">
        <v>1</v>
      </c>
    </row>
    <row r="2072" spans="1:5" x14ac:dyDescent="0.25">
      <c r="A2072" s="1">
        <v>2051</v>
      </c>
      <c r="B2072" s="1" t="s">
        <v>27</v>
      </c>
      <c r="C2072" s="1" t="s">
        <v>186</v>
      </c>
      <c r="D2072" s="1" t="s">
        <v>2108</v>
      </c>
      <c r="E2072" s="1">
        <v>1</v>
      </c>
    </row>
    <row r="2073" spans="1:5" x14ac:dyDescent="0.25">
      <c r="A2073" s="1">
        <v>2052</v>
      </c>
      <c r="B2073" s="1" t="s">
        <v>27</v>
      </c>
      <c r="C2073" s="1" t="s">
        <v>186</v>
      </c>
      <c r="D2073" s="1" t="s">
        <v>2109</v>
      </c>
      <c r="E2073" s="1">
        <v>1</v>
      </c>
    </row>
    <row r="2074" spans="1:5" x14ac:dyDescent="0.25">
      <c r="A2074" s="1">
        <v>2053</v>
      </c>
      <c r="B2074" s="1" t="s">
        <v>27</v>
      </c>
      <c r="C2074" s="1" t="s">
        <v>186</v>
      </c>
      <c r="D2074" s="1" t="s">
        <v>1549</v>
      </c>
      <c r="E2074" s="1">
        <v>1</v>
      </c>
    </row>
    <row r="2075" spans="1:5" x14ac:dyDescent="0.25">
      <c r="A2075" s="1">
        <v>2054</v>
      </c>
      <c r="B2075" s="1" t="s">
        <v>27</v>
      </c>
      <c r="C2075" s="1" t="s">
        <v>186</v>
      </c>
      <c r="D2075" s="1" t="s">
        <v>2110</v>
      </c>
      <c r="E2075" s="1">
        <v>1</v>
      </c>
    </row>
    <row r="2076" spans="1:5" x14ac:dyDescent="0.25">
      <c r="A2076" s="1">
        <v>2055</v>
      </c>
      <c r="B2076" s="1" t="s">
        <v>27</v>
      </c>
      <c r="C2076" s="1" t="s">
        <v>186</v>
      </c>
      <c r="D2076" s="1" t="s">
        <v>2111</v>
      </c>
      <c r="E2076" s="1">
        <v>1</v>
      </c>
    </row>
    <row r="2077" spans="1:5" x14ac:dyDescent="0.25">
      <c r="A2077" s="1">
        <v>2056</v>
      </c>
      <c r="B2077" s="1" t="s">
        <v>27</v>
      </c>
      <c r="C2077" s="1" t="s">
        <v>186</v>
      </c>
      <c r="D2077" s="1" t="s">
        <v>2112</v>
      </c>
      <c r="E2077" s="1">
        <v>1</v>
      </c>
    </row>
    <row r="2078" spans="1:5" x14ac:dyDescent="0.25">
      <c r="A2078" s="1">
        <v>2057</v>
      </c>
      <c r="B2078" s="1" t="s">
        <v>27</v>
      </c>
      <c r="C2078" s="1" t="s">
        <v>186</v>
      </c>
      <c r="D2078" s="1" t="s">
        <v>2113</v>
      </c>
      <c r="E2078" s="1">
        <v>1</v>
      </c>
    </row>
    <row r="2079" spans="1:5" x14ac:dyDescent="0.25">
      <c r="A2079" s="1">
        <v>2058</v>
      </c>
      <c r="B2079" s="1" t="s">
        <v>27</v>
      </c>
      <c r="C2079" s="1" t="s">
        <v>186</v>
      </c>
      <c r="D2079" s="1" t="s">
        <v>2114</v>
      </c>
      <c r="E2079" s="1">
        <v>1</v>
      </c>
    </row>
    <row r="2080" spans="1:5" x14ac:dyDescent="0.25">
      <c r="A2080" s="1">
        <v>2059</v>
      </c>
      <c r="B2080" s="1" t="s">
        <v>27</v>
      </c>
      <c r="C2080" s="1" t="s">
        <v>186</v>
      </c>
      <c r="D2080" s="1" t="s">
        <v>2115</v>
      </c>
      <c r="E2080" s="1">
        <v>1</v>
      </c>
    </row>
    <row r="2081" spans="1:5" x14ac:dyDescent="0.25">
      <c r="A2081" s="1">
        <v>2060</v>
      </c>
      <c r="B2081" s="1" t="s">
        <v>27</v>
      </c>
      <c r="C2081" s="1" t="s">
        <v>186</v>
      </c>
      <c r="D2081" s="1" t="s">
        <v>2116</v>
      </c>
      <c r="E2081" s="1">
        <v>1</v>
      </c>
    </row>
    <row r="2082" spans="1:5" x14ac:dyDescent="0.25">
      <c r="A2082" s="1">
        <v>2061</v>
      </c>
      <c r="B2082" s="1" t="s">
        <v>27</v>
      </c>
      <c r="C2082" s="1" t="s">
        <v>186</v>
      </c>
      <c r="D2082" s="1" t="s">
        <v>2117</v>
      </c>
      <c r="E2082" s="1">
        <v>1</v>
      </c>
    </row>
    <row r="2083" spans="1:5" x14ac:dyDescent="0.25">
      <c r="A2083" s="1">
        <v>2062</v>
      </c>
      <c r="B2083" s="1" t="s">
        <v>27</v>
      </c>
      <c r="C2083" s="1" t="s">
        <v>186</v>
      </c>
      <c r="D2083" s="1" t="s">
        <v>2118</v>
      </c>
      <c r="E2083" s="1">
        <v>1</v>
      </c>
    </row>
    <row r="2084" spans="1:5" x14ac:dyDescent="0.25">
      <c r="A2084" s="1">
        <v>2063</v>
      </c>
      <c r="B2084" s="1" t="s">
        <v>27</v>
      </c>
      <c r="C2084" s="1" t="s">
        <v>186</v>
      </c>
      <c r="D2084" s="1" t="s">
        <v>1614</v>
      </c>
      <c r="E2084" s="1">
        <v>1</v>
      </c>
    </row>
    <row r="2085" spans="1:5" x14ac:dyDescent="0.25">
      <c r="A2085" s="1">
        <v>2064</v>
      </c>
      <c r="B2085" s="1" t="s">
        <v>27</v>
      </c>
      <c r="C2085" s="1" t="s">
        <v>186</v>
      </c>
      <c r="D2085" s="1" t="s">
        <v>2119</v>
      </c>
      <c r="E2085" s="1">
        <v>1</v>
      </c>
    </row>
    <row r="2086" spans="1:5" x14ac:dyDescent="0.25">
      <c r="A2086" s="1">
        <v>2065</v>
      </c>
      <c r="B2086" s="1" t="s">
        <v>27</v>
      </c>
      <c r="C2086" s="1" t="s">
        <v>186</v>
      </c>
      <c r="D2086" s="1" t="s">
        <v>2120</v>
      </c>
      <c r="E2086" s="1">
        <v>1</v>
      </c>
    </row>
    <row r="2087" spans="1:5" x14ac:dyDescent="0.25">
      <c r="A2087" s="1">
        <v>2066</v>
      </c>
      <c r="B2087" s="1" t="s">
        <v>27</v>
      </c>
      <c r="C2087" s="1" t="s">
        <v>186</v>
      </c>
      <c r="D2087" s="1" t="s">
        <v>2121</v>
      </c>
      <c r="E2087" s="1">
        <v>1</v>
      </c>
    </row>
    <row r="2088" spans="1:5" x14ac:dyDescent="0.25">
      <c r="A2088" s="1">
        <v>2067</v>
      </c>
      <c r="B2088" s="1" t="s">
        <v>27</v>
      </c>
      <c r="C2088" s="1" t="s">
        <v>186</v>
      </c>
      <c r="D2088" s="1" t="s">
        <v>2122</v>
      </c>
      <c r="E2088" s="1">
        <v>1</v>
      </c>
    </row>
    <row r="2089" spans="1:5" x14ac:dyDescent="0.25">
      <c r="A2089" s="1">
        <v>2068</v>
      </c>
      <c r="B2089" s="1" t="s">
        <v>27</v>
      </c>
      <c r="C2089" s="1" t="s">
        <v>186</v>
      </c>
      <c r="D2089" s="1" t="s">
        <v>2123</v>
      </c>
      <c r="E2089" s="1">
        <v>1</v>
      </c>
    </row>
    <row r="2090" spans="1:5" x14ac:dyDescent="0.25">
      <c r="A2090" s="1">
        <v>2069</v>
      </c>
      <c r="B2090" s="1" t="s">
        <v>27</v>
      </c>
      <c r="C2090" s="1" t="s">
        <v>186</v>
      </c>
      <c r="D2090" s="1" t="s">
        <v>2124</v>
      </c>
      <c r="E2090" s="1">
        <v>1</v>
      </c>
    </row>
    <row r="2091" spans="1:5" x14ac:dyDescent="0.25">
      <c r="A2091" s="1">
        <v>2070</v>
      </c>
      <c r="B2091" s="1" t="s">
        <v>27</v>
      </c>
      <c r="C2091" s="1" t="s">
        <v>186</v>
      </c>
      <c r="D2091" s="1" t="s">
        <v>2125</v>
      </c>
      <c r="E2091" s="1">
        <v>1</v>
      </c>
    </row>
    <row r="2092" spans="1:5" x14ac:dyDescent="0.25">
      <c r="A2092" s="1">
        <v>2071</v>
      </c>
      <c r="B2092" s="1" t="s">
        <v>27</v>
      </c>
      <c r="C2092" s="1" t="s">
        <v>186</v>
      </c>
      <c r="D2092" s="1" t="s">
        <v>1796</v>
      </c>
      <c r="E2092" s="1">
        <v>1</v>
      </c>
    </row>
    <row r="2093" spans="1:5" x14ac:dyDescent="0.25">
      <c r="A2093" s="1">
        <v>2072</v>
      </c>
      <c r="B2093" s="1" t="s">
        <v>27</v>
      </c>
      <c r="C2093" s="1" t="s">
        <v>186</v>
      </c>
      <c r="D2093" s="1" t="s">
        <v>2126</v>
      </c>
      <c r="E2093" s="1">
        <v>1</v>
      </c>
    </row>
    <row r="2094" spans="1:5" x14ac:dyDescent="0.25">
      <c r="A2094" s="1">
        <v>2073</v>
      </c>
      <c r="B2094" s="1" t="s">
        <v>27</v>
      </c>
      <c r="C2094" s="1" t="s">
        <v>186</v>
      </c>
      <c r="D2094" s="1" t="s">
        <v>2127</v>
      </c>
      <c r="E2094" s="1">
        <v>1</v>
      </c>
    </row>
    <row r="2095" spans="1:5" x14ac:dyDescent="0.25">
      <c r="A2095" s="1">
        <v>2074</v>
      </c>
      <c r="B2095" s="1" t="s">
        <v>27</v>
      </c>
      <c r="C2095" s="1" t="s">
        <v>186</v>
      </c>
      <c r="D2095" s="1" t="s">
        <v>2128</v>
      </c>
      <c r="E2095" s="1">
        <v>1</v>
      </c>
    </row>
    <row r="2096" spans="1:5" x14ac:dyDescent="0.25">
      <c r="A2096" s="1">
        <v>2075</v>
      </c>
      <c r="B2096" s="1" t="s">
        <v>27</v>
      </c>
      <c r="C2096" s="1" t="s">
        <v>186</v>
      </c>
      <c r="D2096" s="1" t="s">
        <v>2129</v>
      </c>
      <c r="E2096" s="1">
        <v>1</v>
      </c>
    </row>
    <row r="2097" spans="1:5" x14ac:dyDescent="0.25">
      <c r="A2097" s="1">
        <v>2076</v>
      </c>
      <c r="B2097" s="1" t="s">
        <v>27</v>
      </c>
      <c r="C2097" s="1" t="s">
        <v>186</v>
      </c>
      <c r="D2097" s="1" t="s">
        <v>2130</v>
      </c>
      <c r="E2097" s="1">
        <v>1</v>
      </c>
    </row>
    <row r="2098" spans="1:5" x14ac:dyDescent="0.25">
      <c r="A2098" s="1">
        <v>2077</v>
      </c>
      <c r="B2098" s="1" t="s">
        <v>27</v>
      </c>
      <c r="C2098" s="1" t="s">
        <v>186</v>
      </c>
      <c r="D2098" s="1" t="s">
        <v>2131</v>
      </c>
      <c r="E2098" s="1">
        <v>1</v>
      </c>
    </row>
    <row r="2099" spans="1:5" x14ac:dyDescent="0.25">
      <c r="A2099" s="1">
        <v>2078</v>
      </c>
      <c r="B2099" s="1" t="s">
        <v>27</v>
      </c>
      <c r="C2099" s="1" t="s">
        <v>186</v>
      </c>
      <c r="D2099" s="1" t="s">
        <v>2132</v>
      </c>
      <c r="E2099" s="1">
        <v>1</v>
      </c>
    </row>
    <row r="2100" spans="1:5" x14ac:dyDescent="0.25">
      <c r="A2100" s="1">
        <v>2079</v>
      </c>
      <c r="B2100" s="1" t="s">
        <v>27</v>
      </c>
      <c r="C2100" s="1" t="s">
        <v>177</v>
      </c>
      <c r="D2100" s="1" t="s">
        <v>2133</v>
      </c>
      <c r="E2100" s="1">
        <v>1</v>
      </c>
    </row>
    <row r="2101" spans="1:5" x14ac:dyDescent="0.25">
      <c r="A2101" s="1">
        <v>2080</v>
      </c>
      <c r="B2101" s="1" t="s">
        <v>27</v>
      </c>
      <c r="C2101" s="1" t="s">
        <v>177</v>
      </c>
      <c r="D2101" s="1" t="s">
        <v>1391</v>
      </c>
      <c r="E2101" s="1">
        <v>1</v>
      </c>
    </row>
    <row r="2102" spans="1:5" x14ac:dyDescent="0.25">
      <c r="A2102" s="1">
        <v>2081</v>
      </c>
      <c r="B2102" s="1" t="s">
        <v>27</v>
      </c>
      <c r="C2102" s="1" t="s">
        <v>177</v>
      </c>
      <c r="D2102" s="1" t="s">
        <v>2134</v>
      </c>
      <c r="E2102" s="1">
        <v>1</v>
      </c>
    </row>
    <row r="2103" spans="1:5" x14ac:dyDescent="0.25">
      <c r="A2103" s="1">
        <v>2082</v>
      </c>
      <c r="B2103" s="1" t="s">
        <v>27</v>
      </c>
      <c r="C2103" s="1" t="s">
        <v>177</v>
      </c>
      <c r="D2103" s="1" t="s">
        <v>2135</v>
      </c>
      <c r="E2103" s="1">
        <v>1</v>
      </c>
    </row>
    <row r="2104" spans="1:5" x14ac:dyDescent="0.25">
      <c r="A2104" s="1">
        <v>2083</v>
      </c>
      <c r="B2104" s="1" t="s">
        <v>27</v>
      </c>
      <c r="C2104" s="1" t="s">
        <v>177</v>
      </c>
      <c r="D2104" s="1" t="s">
        <v>672</v>
      </c>
      <c r="E2104" s="1">
        <v>1</v>
      </c>
    </row>
    <row r="2105" spans="1:5" x14ac:dyDescent="0.25">
      <c r="A2105" s="1">
        <v>2084</v>
      </c>
      <c r="B2105" s="1" t="s">
        <v>27</v>
      </c>
      <c r="C2105" s="1" t="s">
        <v>177</v>
      </c>
      <c r="D2105" s="1" t="s">
        <v>2136</v>
      </c>
      <c r="E2105" s="1">
        <v>1</v>
      </c>
    </row>
    <row r="2106" spans="1:5" x14ac:dyDescent="0.25">
      <c r="A2106" s="1">
        <v>2085</v>
      </c>
      <c r="B2106" s="1" t="s">
        <v>27</v>
      </c>
      <c r="C2106" s="1" t="s">
        <v>177</v>
      </c>
      <c r="D2106" s="1" t="s">
        <v>2137</v>
      </c>
      <c r="E2106" s="1">
        <v>1</v>
      </c>
    </row>
    <row r="2107" spans="1:5" x14ac:dyDescent="0.25">
      <c r="A2107" s="1">
        <v>2086</v>
      </c>
      <c r="B2107" s="1" t="s">
        <v>27</v>
      </c>
      <c r="C2107" s="1" t="s">
        <v>177</v>
      </c>
      <c r="D2107" s="1" t="s">
        <v>2138</v>
      </c>
      <c r="E2107" s="1">
        <v>1</v>
      </c>
    </row>
    <row r="2108" spans="1:5" x14ac:dyDescent="0.25">
      <c r="A2108" s="1">
        <v>2087</v>
      </c>
      <c r="B2108" s="1" t="s">
        <v>27</v>
      </c>
      <c r="C2108" s="1" t="s">
        <v>177</v>
      </c>
      <c r="D2108" s="1" t="s">
        <v>2139</v>
      </c>
      <c r="E2108" s="1">
        <v>1</v>
      </c>
    </row>
    <row r="2109" spans="1:5" x14ac:dyDescent="0.25">
      <c r="A2109" s="1">
        <v>2088</v>
      </c>
      <c r="B2109" s="1" t="s">
        <v>27</v>
      </c>
      <c r="C2109" s="1" t="s">
        <v>177</v>
      </c>
      <c r="D2109" s="1" t="s">
        <v>2140</v>
      </c>
      <c r="E2109" s="1">
        <v>1</v>
      </c>
    </row>
    <row r="2110" spans="1:5" x14ac:dyDescent="0.25">
      <c r="A2110" s="1">
        <v>2089</v>
      </c>
      <c r="B2110" s="1" t="s">
        <v>27</v>
      </c>
      <c r="C2110" s="1" t="s">
        <v>177</v>
      </c>
      <c r="D2110" s="1" t="s">
        <v>1981</v>
      </c>
      <c r="E2110" s="1">
        <v>1</v>
      </c>
    </row>
    <row r="2111" spans="1:5" x14ac:dyDescent="0.25">
      <c r="A2111" s="1">
        <v>2090</v>
      </c>
      <c r="B2111" s="1" t="s">
        <v>27</v>
      </c>
      <c r="C2111" s="1" t="s">
        <v>177</v>
      </c>
      <c r="D2111" s="1" t="s">
        <v>2141</v>
      </c>
      <c r="E2111" s="1">
        <v>1</v>
      </c>
    </row>
    <row r="2112" spans="1:5" x14ac:dyDescent="0.25">
      <c r="A2112" s="1">
        <v>2091</v>
      </c>
      <c r="B2112" s="1" t="s">
        <v>27</v>
      </c>
      <c r="C2112" s="1" t="s">
        <v>177</v>
      </c>
      <c r="D2112" s="1" t="s">
        <v>174</v>
      </c>
      <c r="E2112" s="1">
        <v>1</v>
      </c>
    </row>
    <row r="2113" spans="1:5" x14ac:dyDescent="0.25">
      <c r="A2113" s="1">
        <v>2092</v>
      </c>
      <c r="B2113" s="1" t="s">
        <v>27</v>
      </c>
      <c r="C2113" s="1" t="s">
        <v>177</v>
      </c>
      <c r="D2113" s="1" t="s">
        <v>2142</v>
      </c>
      <c r="E2113" s="1">
        <v>1</v>
      </c>
    </row>
    <row r="2114" spans="1:5" x14ac:dyDescent="0.25">
      <c r="A2114" s="1">
        <v>2093</v>
      </c>
      <c r="B2114" s="1" t="s">
        <v>27</v>
      </c>
      <c r="C2114" s="1" t="s">
        <v>177</v>
      </c>
      <c r="D2114" s="1" t="s">
        <v>2143</v>
      </c>
      <c r="E2114" s="1">
        <v>1</v>
      </c>
    </row>
    <row r="2115" spans="1:5" x14ac:dyDescent="0.25">
      <c r="A2115" s="1">
        <v>2094</v>
      </c>
      <c r="B2115" s="1" t="s">
        <v>27</v>
      </c>
      <c r="C2115" s="1" t="s">
        <v>177</v>
      </c>
      <c r="D2115" s="1" t="s">
        <v>2144</v>
      </c>
      <c r="E2115" s="1">
        <v>1</v>
      </c>
    </row>
    <row r="2116" spans="1:5" x14ac:dyDescent="0.25">
      <c r="A2116" s="1">
        <v>2095</v>
      </c>
      <c r="B2116" s="1" t="s">
        <v>27</v>
      </c>
      <c r="C2116" s="1" t="s">
        <v>177</v>
      </c>
      <c r="D2116" s="1" t="s">
        <v>177</v>
      </c>
      <c r="E2116" s="1">
        <v>1</v>
      </c>
    </row>
    <row r="2117" spans="1:5" x14ac:dyDescent="0.25">
      <c r="A2117" s="1">
        <v>2096</v>
      </c>
      <c r="B2117" s="1" t="s">
        <v>27</v>
      </c>
      <c r="C2117" s="1" t="s">
        <v>177</v>
      </c>
      <c r="D2117" s="1" t="s">
        <v>2145</v>
      </c>
      <c r="E2117" s="1">
        <v>1</v>
      </c>
    </row>
    <row r="2118" spans="1:5" x14ac:dyDescent="0.25">
      <c r="A2118" s="1">
        <v>2097</v>
      </c>
      <c r="B2118" s="1" t="s">
        <v>27</v>
      </c>
      <c r="C2118" s="1" t="s">
        <v>177</v>
      </c>
      <c r="D2118" s="1" t="s">
        <v>2146</v>
      </c>
      <c r="E2118" s="1">
        <v>1</v>
      </c>
    </row>
    <row r="2119" spans="1:5" x14ac:dyDescent="0.25">
      <c r="A2119" s="1">
        <v>2098</v>
      </c>
      <c r="B2119" s="1" t="s">
        <v>27</v>
      </c>
      <c r="C2119" s="1" t="s">
        <v>177</v>
      </c>
      <c r="D2119" s="1" t="s">
        <v>2147</v>
      </c>
      <c r="E2119" s="1">
        <v>1</v>
      </c>
    </row>
    <row r="2120" spans="1:5" x14ac:dyDescent="0.25">
      <c r="A2120" s="1">
        <v>2099</v>
      </c>
      <c r="B2120" s="1" t="s">
        <v>27</v>
      </c>
      <c r="C2120" s="1" t="s">
        <v>177</v>
      </c>
      <c r="D2120" s="1" t="s">
        <v>2148</v>
      </c>
      <c r="E2120" s="1">
        <v>1</v>
      </c>
    </row>
    <row r="2121" spans="1:5" x14ac:dyDescent="0.25">
      <c r="A2121" s="1">
        <v>2100</v>
      </c>
      <c r="B2121" s="1" t="s">
        <v>27</v>
      </c>
      <c r="C2121" s="1" t="s">
        <v>177</v>
      </c>
      <c r="D2121" s="1" t="s">
        <v>2149</v>
      </c>
      <c r="E2121" s="1">
        <v>1</v>
      </c>
    </row>
    <row r="2122" spans="1:5" x14ac:dyDescent="0.25">
      <c r="A2122" s="1">
        <v>2101</v>
      </c>
      <c r="B2122" s="1" t="s">
        <v>27</v>
      </c>
      <c r="C2122" s="1" t="s">
        <v>177</v>
      </c>
      <c r="D2122" s="1" t="s">
        <v>2150</v>
      </c>
      <c r="E2122" s="1">
        <v>1</v>
      </c>
    </row>
    <row r="2123" spans="1:5" x14ac:dyDescent="0.25">
      <c r="A2123" s="1">
        <v>2102</v>
      </c>
      <c r="B2123" s="1" t="s">
        <v>27</v>
      </c>
      <c r="C2123" s="1" t="s">
        <v>177</v>
      </c>
      <c r="D2123" s="1" t="s">
        <v>1167</v>
      </c>
      <c r="E2123" s="1">
        <v>1</v>
      </c>
    </row>
    <row r="2124" spans="1:5" x14ac:dyDescent="0.25">
      <c r="A2124" s="1">
        <v>2103</v>
      </c>
      <c r="B2124" s="1" t="s">
        <v>27</v>
      </c>
      <c r="C2124" s="1" t="s">
        <v>177</v>
      </c>
      <c r="D2124" s="1" t="s">
        <v>2151</v>
      </c>
      <c r="E2124" s="1">
        <v>1</v>
      </c>
    </row>
    <row r="2125" spans="1:5" x14ac:dyDescent="0.25">
      <c r="A2125" s="1">
        <v>2104</v>
      </c>
      <c r="B2125" s="1" t="s">
        <v>27</v>
      </c>
      <c r="C2125" s="1" t="s">
        <v>177</v>
      </c>
      <c r="D2125" s="1" t="s">
        <v>2152</v>
      </c>
      <c r="E2125" s="1">
        <v>1</v>
      </c>
    </row>
    <row r="2126" spans="1:5" x14ac:dyDescent="0.25">
      <c r="A2126" s="1">
        <v>2105</v>
      </c>
      <c r="B2126" s="1" t="s">
        <v>27</v>
      </c>
      <c r="C2126" s="1" t="s">
        <v>177</v>
      </c>
      <c r="D2126" s="1" t="s">
        <v>2153</v>
      </c>
      <c r="E2126" s="1">
        <v>1</v>
      </c>
    </row>
    <row r="2127" spans="1:5" x14ac:dyDescent="0.25">
      <c r="A2127" s="1">
        <v>2106</v>
      </c>
      <c r="B2127" s="1" t="s">
        <v>27</v>
      </c>
      <c r="C2127" s="1" t="s">
        <v>177</v>
      </c>
      <c r="D2127" s="1" t="s">
        <v>2154</v>
      </c>
      <c r="E2127" s="1">
        <v>1</v>
      </c>
    </row>
    <row r="2128" spans="1:5" x14ac:dyDescent="0.25">
      <c r="A2128" s="1">
        <v>2107</v>
      </c>
      <c r="B2128" s="1" t="s">
        <v>27</v>
      </c>
      <c r="C2128" s="1" t="s">
        <v>177</v>
      </c>
      <c r="D2128" s="1" t="s">
        <v>2155</v>
      </c>
      <c r="E2128" s="1">
        <v>1</v>
      </c>
    </row>
    <row r="2129" spans="1:5" x14ac:dyDescent="0.25">
      <c r="A2129" s="1">
        <v>2108</v>
      </c>
      <c r="B2129" s="1" t="s">
        <v>27</v>
      </c>
      <c r="C2129" s="1" t="s">
        <v>177</v>
      </c>
      <c r="D2129" s="1" t="s">
        <v>2156</v>
      </c>
      <c r="E2129" s="1">
        <v>1</v>
      </c>
    </row>
    <row r="2130" spans="1:5" x14ac:dyDescent="0.25">
      <c r="A2130" s="1">
        <v>2109</v>
      </c>
      <c r="B2130" s="1" t="s">
        <v>27</v>
      </c>
      <c r="C2130" s="1" t="s">
        <v>177</v>
      </c>
      <c r="D2130" s="1" t="s">
        <v>2157</v>
      </c>
      <c r="E2130" s="1">
        <v>1</v>
      </c>
    </row>
    <row r="2131" spans="1:5" x14ac:dyDescent="0.25">
      <c r="A2131" s="1">
        <v>2110</v>
      </c>
      <c r="B2131" s="1" t="s">
        <v>27</v>
      </c>
      <c r="C2131" s="1" t="s">
        <v>177</v>
      </c>
      <c r="D2131" s="1" t="s">
        <v>2158</v>
      </c>
      <c r="E2131" s="1">
        <v>1</v>
      </c>
    </row>
    <row r="2132" spans="1:5" x14ac:dyDescent="0.25">
      <c r="A2132" s="1">
        <v>2111</v>
      </c>
      <c r="B2132" s="1" t="s">
        <v>27</v>
      </c>
      <c r="C2132" s="1" t="s">
        <v>177</v>
      </c>
      <c r="D2132" s="1" t="s">
        <v>2159</v>
      </c>
      <c r="E2132" s="1">
        <v>1</v>
      </c>
    </row>
    <row r="2133" spans="1:5" x14ac:dyDescent="0.25">
      <c r="A2133" s="1">
        <v>2112</v>
      </c>
      <c r="B2133" s="1" t="s">
        <v>27</v>
      </c>
      <c r="C2133" s="1" t="s">
        <v>177</v>
      </c>
      <c r="D2133" s="1" t="s">
        <v>2160</v>
      </c>
      <c r="E2133" s="1">
        <v>1</v>
      </c>
    </row>
    <row r="2134" spans="1:5" x14ac:dyDescent="0.25">
      <c r="A2134" s="1">
        <v>2113</v>
      </c>
      <c r="B2134" s="1" t="s">
        <v>27</v>
      </c>
      <c r="C2134" s="1" t="s">
        <v>177</v>
      </c>
      <c r="D2134" s="1" t="s">
        <v>2161</v>
      </c>
      <c r="E2134" s="1">
        <v>1</v>
      </c>
    </row>
    <row r="2135" spans="1:5" x14ac:dyDescent="0.25">
      <c r="A2135" s="1">
        <v>2114</v>
      </c>
      <c r="B2135" s="1" t="s">
        <v>27</v>
      </c>
      <c r="C2135" s="1" t="s">
        <v>177</v>
      </c>
      <c r="D2135" s="1" t="s">
        <v>2162</v>
      </c>
      <c r="E2135" s="1">
        <v>1</v>
      </c>
    </row>
    <row r="2136" spans="1:5" x14ac:dyDescent="0.25">
      <c r="A2136" s="1">
        <v>2115</v>
      </c>
      <c r="B2136" s="1" t="s">
        <v>27</v>
      </c>
      <c r="C2136" s="1" t="s">
        <v>177</v>
      </c>
      <c r="D2136" s="1" t="s">
        <v>2163</v>
      </c>
      <c r="E2136" s="1">
        <v>1</v>
      </c>
    </row>
    <row r="2137" spans="1:5" x14ac:dyDescent="0.25">
      <c r="A2137" s="1">
        <v>2116</v>
      </c>
      <c r="B2137" s="1" t="s">
        <v>27</v>
      </c>
      <c r="C2137" s="1" t="s">
        <v>177</v>
      </c>
      <c r="D2137" s="1" t="s">
        <v>2164</v>
      </c>
      <c r="E2137" s="1">
        <v>1</v>
      </c>
    </row>
    <row r="2138" spans="1:5" x14ac:dyDescent="0.25">
      <c r="A2138" s="1">
        <v>2117</v>
      </c>
      <c r="B2138" s="1" t="s">
        <v>27</v>
      </c>
      <c r="C2138" s="1" t="s">
        <v>177</v>
      </c>
      <c r="D2138" s="1" t="s">
        <v>2165</v>
      </c>
      <c r="E2138" s="1">
        <v>1</v>
      </c>
    </row>
    <row r="2139" spans="1:5" x14ac:dyDescent="0.25">
      <c r="A2139" s="1">
        <v>2118</v>
      </c>
      <c r="B2139" s="1" t="s">
        <v>27</v>
      </c>
      <c r="C2139" s="1" t="s">
        <v>177</v>
      </c>
      <c r="D2139" s="1" t="s">
        <v>2166</v>
      </c>
      <c r="E2139" s="1">
        <v>1</v>
      </c>
    </row>
    <row r="2140" spans="1:5" x14ac:dyDescent="0.25">
      <c r="A2140" s="1">
        <v>2119</v>
      </c>
      <c r="B2140" s="1" t="s">
        <v>27</v>
      </c>
      <c r="C2140" s="1" t="s">
        <v>177</v>
      </c>
      <c r="D2140" s="1" t="s">
        <v>2167</v>
      </c>
      <c r="E2140" s="1">
        <v>1</v>
      </c>
    </row>
    <row r="2141" spans="1:5" x14ac:dyDescent="0.25">
      <c r="A2141" s="1">
        <v>2120</v>
      </c>
      <c r="B2141" s="1" t="s">
        <v>27</v>
      </c>
      <c r="C2141" s="1" t="s">
        <v>177</v>
      </c>
      <c r="D2141" s="1" t="s">
        <v>2168</v>
      </c>
      <c r="E2141" s="1">
        <v>1</v>
      </c>
    </row>
    <row r="2142" spans="1:5" x14ac:dyDescent="0.25">
      <c r="A2142" s="1">
        <v>2121</v>
      </c>
      <c r="B2142" s="1" t="s">
        <v>27</v>
      </c>
      <c r="C2142" s="1" t="s">
        <v>177</v>
      </c>
      <c r="D2142" s="1" t="s">
        <v>2169</v>
      </c>
      <c r="E2142" s="1">
        <v>1</v>
      </c>
    </row>
    <row r="2143" spans="1:5" x14ac:dyDescent="0.25">
      <c r="A2143" s="1">
        <v>2122</v>
      </c>
      <c r="B2143" s="1" t="s">
        <v>27</v>
      </c>
      <c r="C2143" s="1" t="s">
        <v>177</v>
      </c>
      <c r="D2143" s="1" t="s">
        <v>2170</v>
      </c>
      <c r="E2143" s="1">
        <v>1</v>
      </c>
    </row>
    <row r="2144" spans="1:5" x14ac:dyDescent="0.25">
      <c r="A2144" s="1">
        <v>2123</v>
      </c>
      <c r="B2144" s="1" t="s">
        <v>27</v>
      </c>
      <c r="C2144" s="1" t="s">
        <v>177</v>
      </c>
      <c r="D2144" s="1" t="s">
        <v>2171</v>
      </c>
      <c r="E2144" s="1">
        <v>1</v>
      </c>
    </row>
    <row r="2145" spans="1:5" x14ac:dyDescent="0.25">
      <c r="A2145" s="1">
        <v>2124</v>
      </c>
      <c r="B2145" s="1" t="s">
        <v>27</v>
      </c>
      <c r="C2145" s="1" t="s">
        <v>180</v>
      </c>
      <c r="D2145" s="1" t="s">
        <v>2172</v>
      </c>
      <c r="E2145" s="1">
        <v>1</v>
      </c>
    </row>
    <row r="2146" spans="1:5" x14ac:dyDescent="0.25">
      <c r="A2146" s="1">
        <v>2125</v>
      </c>
      <c r="B2146" s="1" t="s">
        <v>27</v>
      </c>
      <c r="C2146" s="1" t="s">
        <v>180</v>
      </c>
      <c r="D2146" s="1" t="s">
        <v>2173</v>
      </c>
      <c r="E2146" s="1">
        <v>1</v>
      </c>
    </row>
    <row r="2147" spans="1:5" x14ac:dyDescent="0.25">
      <c r="A2147" s="1">
        <v>2126</v>
      </c>
      <c r="B2147" s="1" t="s">
        <v>27</v>
      </c>
      <c r="C2147" s="1" t="s">
        <v>180</v>
      </c>
      <c r="D2147" s="1" t="s">
        <v>2174</v>
      </c>
      <c r="E2147" s="1">
        <v>1</v>
      </c>
    </row>
    <row r="2148" spans="1:5" x14ac:dyDescent="0.25">
      <c r="A2148" s="1">
        <v>2127</v>
      </c>
      <c r="B2148" s="1" t="s">
        <v>27</v>
      </c>
      <c r="C2148" s="1" t="s">
        <v>180</v>
      </c>
      <c r="D2148" s="1" t="s">
        <v>2175</v>
      </c>
      <c r="E2148" s="1">
        <v>1</v>
      </c>
    </row>
    <row r="2149" spans="1:5" x14ac:dyDescent="0.25">
      <c r="A2149" s="1">
        <v>2128</v>
      </c>
      <c r="B2149" s="1" t="s">
        <v>27</v>
      </c>
      <c r="C2149" s="1" t="s">
        <v>180</v>
      </c>
      <c r="D2149" s="1" t="s">
        <v>2176</v>
      </c>
      <c r="E2149" s="1">
        <v>1</v>
      </c>
    </row>
    <row r="2150" spans="1:5" x14ac:dyDescent="0.25">
      <c r="A2150" s="1">
        <v>2129</v>
      </c>
      <c r="B2150" s="1" t="s">
        <v>27</v>
      </c>
      <c r="C2150" s="1" t="s">
        <v>180</v>
      </c>
      <c r="D2150" s="1" t="s">
        <v>2177</v>
      </c>
      <c r="E2150" s="1">
        <v>1</v>
      </c>
    </row>
    <row r="2151" spans="1:5" x14ac:dyDescent="0.25">
      <c r="A2151" s="1">
        <v>2130</v>
      </c>
      <c r="B2151" s="1" t="s">
        <v>27</v>
      </c>
      <c r="C2151" s="1" t="s">
        <v>180</v>
      </c>
      <c r="D2151" s="1" t="s">
        <v>2178</v>
      </c>
      <c r="E2151" s="1">
        <v>1</v>
      </c>
    </row>
    <row r="2152" spans="1:5" x14ac:dyDescent="0.25">
      <c r="A2152" s="1">
        <v>2131</v>
      </c>
      <c r="B2152" s="1" t="s">
        <v>27</v>
      </c>
      <c r="C2152" s="1" t="s">
        <v>180</v>
      </c>
      <c r="D2152" s="1" t="s">
        <v>2179</v>
      </c>
      <c r="E2152" s="1">
        <v>1</v>
      </c>
    </row>
    <row r="2153" spans="1:5" x14ac:dyDescent="0.25">
      <c r="A2153" s="1">
        <v>2132</v>
      </c>
      <c r="B2153" s="1" t="s">
        <v>27</v>
      </c>
      <c r="C2153" s="1" t="s">
        <v>180</v>
      </c>
      <c r="D2153" s="1" t="s">
        <v>2180</v>
      </c>
      <c r="E2153" s="1">
        <v>1</v>
      </c>
    </row>
    <row r="2154" spans="1:5" x14ac:dyDescent="0.25">
      <c r="A2154" s="1">
        <v>2133</v>
      </c>
      <c r="B2154" s="1" t="s">
        <v>27</v>
      </c>
      <c r="C2154" s="1" t="s">
        <v>180</v>
      </c>
      <c r="D2154" s="1" t="s">
        <v>2181</v>
      </c>
      <c r="E2154" s="1">
        <v>1</v>
      </c>
    </row>
    <row r="2155" spans="1:5" x14ac:dyDescent="0.25">
      <c r="A2155" s="1">
        <v>2134</v>
      </c>
      <c r="B2155" s="1" t="s">
        <v>27</v>
      </c>
      <c r="C2155" s="1" t="s">
        <v>180</v>
      </c>
      <c r="D2155" s="1" t="s">
        <v>2182</v>
      </c>
      <c r="E2155" s="1">
        <v>1</v>
      </c>
    </row>
    <row r="2156" spans="1:5" x14ac:dyDescent="0.25">
      <c r="A2156" s="1">
        <v>2135</v>
      </c>
      <c r="B2156" s="1" t="s">
        <v>27</v>
      </c>
      <c r="C2156" s="1" t="s">
        <v>180</v>
      </c>
      <c r="D2156" s="1" t="s">
        <v>2183</v>
      </c>
      <c r="E2156" s="1">
        <v>1</v>
      </c>
    </row>
    <row r="2157" spans="1:5" x14ac:dyDescent="0.25">
      <c r="A2157" s="1">
        <v>2136</v>
      </c>
      <c r="B2157" s="1" t="s">
        <v>27</v>
      </c>
      <c r="C2157" s="1" t="s">
        <v>180</v>
      </c>
      <c r="D2157" s="1" t="s">
        <v>2184</v>
      </c>
      <c r="E2157" s="1">
        <v>1</v>
      </c>
    </row>
    <row r="2158" spans="1:5" x14ac:dyDescent="0.25">
      <c r="A2158" s="1">
        <v>2137</v>
      </c>
      <c r="B2158" s="1" t="s">
        <v>27</v>
      </c>
      <c r="C2158" s="1" t="s">
        <v>180</v>
      </c>
      <c r="D2158" s="1" t="s">
        <v>2185</v>
      </c>
      <c r="E2158" s="1">
        <v>1</v>
      </c>
    </row>
    <row r="2159" spans="1:5" x14ac:dyDescent="0.25">
      <c r="A2159" s="1">
        <v>2138</v>
      </c>
      <c r="B2159" s="1" t="s">
        <v>27</v>
      </c>
      <c r="C2159" s="1" t="s">
        <v>180</v>
      </c>
      <c r="D2159" s="1" t="s">
        <v>2186</v>
      </c>
      <c r="E2159" s="1">
        <v>1</v>
      </c>
    </row>
    <row r="2160" spans="1:5" x14ac:dyDescent="0.25">
      <c r="A2160" s="1">
        <v>2139</v>
      </c>
      <c r="B2160" s="1" t="s">
        <v>27</v>
      </c>
      <c r="C2160" s="1" t="s">
        <v>180</v>
      </c>
      <c r="D2160" s="1" t="s">
        <v>2187</v>
      </c>
      <c r="E2160" s="1">
        <v>1</v>
      </c>
    </row>
    <row r="2161" spans="1:5" x14ac:dyDescent="0.25">
      <c r="A2161" s="1">
        <v>2140</v>
      </c>
      <c r="B2161" s="1" t="s">
        <v>27</v>
      </c>
      <c r="C2161" s="1" t="s">
        <v>180</v>
      </c>
      <c r="D2161" s="1" t="s">
        <v>2188</v>
      </c>
      <c r="E2161" s="1">
        <v>1</v>
      </c>
    </row>
    <row r="2162" spans="1:5" x14ac:dyDescent="0.25">
      <c r="A2162" s="1">
        <v>2141</v>
      </c>
      <c r="B2162" s="1" t="s">
        <v>27</v>
      </c>
      <c r="C2162" s="1" t="s">
        <v>180</v>
      </c>
      <c r="D2162" s="1" t="s">
        <v>1986</v>
      </c>
      <c r="E2162" s="1">
        <v>1</v>
      </c>
    </row>
    <row r="2163" spans="1:5" x14ac:dyDescent="0.25">
      <c r="A2163" s="1">
        <v>2142</v>
      </c>
      <c r="B2163" s="1" t="s">
        <v>27</v>
      </c>
      <c r="C2163" s="1" t="s">
        <v>180</v>
      </c>
      <c r="D2163" s="1" t="s">
        <v>2189</v>
      </c>
      <c r="E2163" s="1">
        <v>1</v>
      </c>
    </row>
    <row r="2164" spans="1:5" x14ac:dyDescent="0.25">
      <c r="A2164" s="1">
        <v>2143</v>
      </c>
      <c r="B2164" s="1" t="s">
        <v>27</v>
      </c>
      <c r="C2164" s="1" t="s">
        <v>180</v>
      </c>
      <c r="D2164" s="1" t="s">
        <v>2190</v>
      </c>
      <c r="E2164" s="1">
        <v>1</v>
      </c>
    </row>
    <row r="2165" spans="1:5" x14ac:dyDescent="0.25">
      <c r="A2165" s="1">
        <v>2144</v>
      </c>
      <c r="B2165" s="1" t="s">
        <v>27</v>
      </c>
      <c r="C2165" s="1" t="s">
        <v>180</v>
      </c>
      <c r="D2165" s="1" t="s">
        <v>2191</v>
      </c>
      <c r="E2165" s="1">
        <v>1</v>
      </c>
    </row>
    <row r="2166" spans="1:5" x14ac:dyDescent="0.25">
      <c r="A2166" s="1">
        <v>2145</v>
      </c>
      <c r="B2166" s="1" t="s">
        <v>27</v>
      </c>
      <c r="C2166" s="1" t="s">
        <v>180</v>
      </c>
      <c r="D2166" s="1" t="s">
        <v>180</v>
      </c>
      <c r="E2166" s="1">
        <v>1</v>
      </c>
    </row>
    <row r="2167" spans="1:5" x14ac:dyDescent="0.25">
      <c r="A2167" s="1">
        <v>2146</v>
      </c>
      <c r="B2167" s="1" t="s">
        <v>27</v>
      </c>
      <c r="C2167" s="1" t="s">
        <v>180</v>
      </c>
      <c r="D2167" s="1" t="s">
        <v>2192</v>
      </c>
      <c r="E2167" s="1">
        <v>1</v>
      </c>
    </row>
    <row r="2168" spans="1:5" x14ac:dyDescent="0.25">
      <c r="A2168" s="1">
        <v>2147</v>
      </c>
      <c r="B2168" s="1" t="s">
        <v>27</v>
      </c>
      <c r="C2168" s="1" t="s">
        <v>180</v>
      </c>
      <c r="D2168" s="1" t="s">
        <v>2193</v>
      </c>
      <c r="E2168" s="1">
        <v>1</v>
      </c>
    </row>
    <row r="2169" spans="1:5" x14ac:dyDescent="0.25">
      <c r="A2169" s="1">
        <v>2148</v>
      </c>
      <c r="B2169" s="1" t="s">
        <v>27</v>
      </c>
      <c r="C2169" s="1" t="s">
        <v>180</v>
      </c>
      <c r="D2169" s="1" t="s">
        <v>2194</v>
      </c>
      <c r="E2169" s="1">
        <v>1</v>
      </c>
    </row>
    <row r="2170" spans="1:5" x14ac:dyDescent="0.25">
      <c r="A2170" s="1">
        <v>2149</v>
      </c>
      <c r="B2170" s="1" t="s">
        <v>27</v>
      </c>
      <c r="C2170" s="1" t="s">
        <v>180</v>
      </c>
      <c r="D2170" s="1" t="s">
        <v>2195</v>
      </c>
      <c r="E2170" s="1">
        <v>1</v>
      </c>
    </row>
    <row r="2171" spans="1:5" x14ac:dyDescent="0.25">
      <c r="A2171" s="1">
        <v>2150</v>
      </c>
      <c r="B2171" s="1" t="s">
        <v>27</v>
      </c>
      <c r="C2171" s="1" t="s">
        <v>180</v>
      </c>
      <c r="D2171" s="1" t="s">
        <v>2196</v>
      </c>
      <c r="E2171" s="1">
        <v>1</v>
      </c>
    </row>
    <row r="2172" spans="1:5" x14ac:dyDescent="0.25">
      <c r="A2172" s="1">
        <v>2151</v>
      </c>
      <c r="B2172" s="1" t="s">
        <v>27</v>
      </c>
      <c r="C2172" s="1" t="s">
        <v>180</v>
      </c>
      <c r="D2172" s="1" t="s">
        <v>2197</v>
      </c>
      <c r="E2172" s="1">
        <v>1</v>
      </c>
    </row>
    <row r="2173" spans="1:5" x14ac:dyDescent="0.25">
      <c r="A2173" s="1">
        <v>2152</v>
      </c>
      <c r="B2173" s="1" t="s">
        <v>27</v>
      </c>
      <c r="C2173" s="1" t="s">
        <v>180</v>
      </c>
      <c r="D2173" s="1" t="s">
        <v>2198</v>
      </c>
      <c r="E2173" s="1">
        <v>1</v>
      </c>
    </row>
    <row r="2174" spans="1:5" x14ac:dyDescent="0.25">
      <c r="A2174" s="1">
        <v>2153</v>
      </c>
      <c r="B2174" s="1" t="s">
        <v>27</v>
      </c>
      <c r="C2174" s="1" t="s">
        <v>180</v>
      </c>
      <c r="D2174" s="1" t="s">
        <v>2199</v>
      </c>
      <c r="E2174" s="1">
        <v>1</v>
      </c>
    </row>
    <row r="2175" spans="1:5" x14ac:dyDescent="0.25">
      <c r="A2175" s="1">
        <v>2154</v>
      </c>
      <c r="B2175" s="1" t="s">
        <v>27</v>
      </c>
      <c r="C2175" s="1" t="s">
        <v>180</v>
      </c>
      <c r="D2175" s="1" t="s">
        <v>2200</v>
      </c>
      <c r="E2175" s="1">
        <v>1</v>
      </c>
    </row>
    <row r="2176" spans="1:5" x14ac:dyDescent="0.25">
      <c r="A2176" s="1">
        <v>2155</v>
      </c>
      <c r="B2176" s="1" t="s">
        <v>27</v>
      </c>
      <c r="C2176" s="1" t="s">
        <v>180</v>
      </c>
      <c r="D2176" s="1" t="s">
        <v>2201</v>
      </c>
      <c r="E2176" s="1">
        <v>1</v>
      </c>
    </row>
    <row r="2177" spans="1:5" x14ac:dyDescent="0.25">
      <c r="A2177" s="1">
        <v>2156</v>
      </c>
      <c r="B2177" s="1" t="s">
        <v>27</v>
      </c>
      <c r="C2177" s="1" t="s">
        <v>180</v>
      </c>
      <c r="D2177" s="1" t="s">
        <v>2202</v>
      </c>
      <c r="E2177" s="1">
        <v>1</v>
      </c>
    </row>
    <row r="2178" spans="1:5" x14ac:dyDescent="0.25">
      <c r="A2178" s="1">
        <v>2157</v>
      </c>
      <c r="B2178" s="1" t="s">
        <v>27</v>
      </c>
      <c r="C2178" s="1" t="s">
        <v>180</v>
      </c>
      <c r="D2178" s="1" t="s">
        <v>2203</v>
      </c>
      <c r="E2178" s="1">
        <v>1</v>
      </c>
    </row>
    <row r="2179" spans="1:5" x14ac:dyDescent="0.25">
      <c r="A2179" s="1">
        <v>2158</v>
      </c>
      <c r="B2179" s="1" t="s">
        <v>27</v>
      </c>
      <c r="C2179" s="1" t="s">
        <v>180</v>
      </c>
      <c r="D2179" s="1" t="s">
        <v>2204</v>
      </c>
      <c r="E2179" s="1">
        <v>1</v>
      </c>
    </row>
    <row r="2180" spans="1:5" x14ac:dyDescent="0.25">
      <c r="A2180" s="1">
        <v>2159</v>
      </c>
      <c r="B2180" s="1" t="s">
        <v>27</v>
      </c>
      <c r="C2180" s="1" t="s">
        <v>180</v>
      </c>
      <c r="D2180" s="1" t="s">
        <v>2205</v>
      </c>
      <c r="E2180" s="1">
        <v>1</v>
      </c>
    </row>
    <row r="2181" spans="1:5" x14ac:dyDescent="0.25">
      <c r="A2181" s="1">
        <v>2160</v>
      </c>
      <c r="B2181" s="1" t="s">
        <v>27</v>
      </c>
      <c r="C2181" s="1" t="s">
        <v>180</v>
      </c>
      <c r="D2181" s="1" t="s">
        <v>2206</v>
      </c>
      <c r="E2181" s="1">
        <v>1</v>
      </c>
    </row>
    <row r="2182" spans="1:5" x14ac:dyDescent="0.25">
      <c r="A2182" s="1">
        <v>2161</v>
      </c>
      <c r="B2182" s="1" t="s">
        <v>27</v>
      </c>
      <c r="C2182" s="1" t="s">
        <v>180</v>
      </c>
      <c r="D2182" s="1" t="s">
        <v>2207</v>
      </c>
      <c r="E2182" s="1">
        <v>1</v>
      </c>
    </row>
    <row r="2183" spans="1:5" x14ac:dyDescent="0.25">
      <c r="A2183" s="1">
        <v>2162</v>
      </c>
      <c r="B2183" s="1" t="s">
        <v>27</v>
      </c>
      <c r="C2183" s="1" t="s">
        <v>180</v>
      </c>
      <c r="D2183" s="1" t="s">
        <v>2208</v>
      </c>
      <c r="E2183" s="1">
        <v>1</v>
      </c>
    </row>
    <row r="2184" spans="1:5" x14ac:dyDescent="0.25">
      <c r="A2184" s="1">
        <v>2163</v>
      </c>
      <c r="B2184" s="1" t="s">
        <v>27</v>
      </c>
      <c r="C2184" s="1" t="s">
        <v>180</v>
      </c>
      <c r="D2184" s="1" t="s">
        <v>2209</v>
      </c>
      <c r="E2184" s="1">
        <v>1</v>
      </c>
    </row>
    <row r="2185" spans="1:5" x14ac:dyDescent="0.25">
      <c r="A2185" s="1">
        <v>2164</v>
      </c>
      <c r="B2185" s="1" t="s">
        <v>27</v>
      </c>
      <c r="C2185" s="1" t="s">
        <v>180</v>
      </c>
      <c r="D2185" s="1" t="s">
        <v>2210</v>
      </c>
      <c r="E2185" s="1">
        <v>1</v>
      </c>
    </row>
    <row r="2186" spans="1:5" x14ac:dyDescent="0.25">
      <c r="A2186" s="1">
        <v>2165</v>
      </c>
      <c r="B2186" s="1" t="s">
        <v>27</v>
      </c>
      <c r="C2186" s="1" t="s">
        <v>180</v>
      </c>
      <c r="D2186" s="1" t="s">
        <v>2211</v>
      </c>
      <c r="E2186" s="1">
        <v>1</v>
      </c>
    </row>
    <row r="2187" spans="1:5" x14ac:dyDescent="0.25">
      <c r="A2187" s="1">
        <v>2166</v>
      </c>
      <c r="B2187" s="1" t="s">
        <v>27</v>
      </c>
      <c r="C2187" s="1" t="s">
        <v>180</v>
      </c>
      <c r="D2187" s="1" t="s">
        <v>2212</v>
      </c>
      <c r="E2187" s="1">
        <v>1</v>
      </c>
    </row>
    <row r="2188" spans="1:5" x14ac:dyDescent="0.25">
      <c r="A2188" s="1">
        <v>2167</v>
      </c>
      <c r="B2188" s="1" t="s">
        <v>27</v>
      </c>
      <c r="C2188" s="1" t="s">
        <v>180</v>
      </c>
      <c r="D2188" s="1" t="s">
        <v>2213</v>
      </c>
      <c r="E2188" s="1">
        <v>1</v>
      </c>
    </row>
    <row r="2189" spans="1:5" x14ac:dyDescent="0.25">
      <c r="A2189" s="1">
        <v>2168</v>
      </c>
      <c r="B2189" s="1" t="s">
        <v>27</v>
      </c>
      <c r="C2189" s="1" t="s">
        <v>180</v>
      </c>
      <c r="D2189" s="1" t="s">
        <v>2214</v>
      </c>
      <c r="E2189" s="1">
        <v>1</v>
      </c>
    </row>
    <row r="2190" spans="1:5" x14ac:dyDescent="0.25">
      <c r="A2190" s="1">
        <v>2169</v>
      </c>
      <c r="B2190" s="1" t="s">
        <v>27</v>
      </c>
      <c r="C2190" s="1" t="s">
        <v>180</v>
      </c>
      <c r="D2190" s="1" t="s">
        <v>2215</v>
      </c>
      <c r="E2190" s="1">
        <v>1</v>
      </c>
    </row>
    <row r="2191" spans="1:5" x14ac:dyDescent="0.25">
      <c r="A2191" s="1">
        <v>2170</v>
      </c>
      <c r="B2191" s="1" t="s">
        <v>27</v>
      </c>
      <c r="C2191" s="1" t="s">
        <v>180</v>
      </c>
      <c r="D2191" s="1" t="s">
        <v>2216</v>
      </c>
      <c r="E2191" s="1">
        <v>1</v>
      </c>
    </row>
    <row r="2192" spans="1:5" x14ac:dyDescent="0.25">
      <c r="A2192" s="1">
        <v>2171</v>
      </c>
      <c r="B2192" s="1" t="s">
        <v>27</v>
      </c>
      <c r="C2192" s="1" t="s">
        <v>180</v>
      </c>
      <c r="D2192" s="1" t="s">
        <v>2217</v>
      </c>
      <c r="E2192" s="1">
        <v>1</v>
      </c>
    </row>
    <row r="2193" spans="1:5" x14ac:dyDescent="0.25">
      <c r="A2193" s="1">
        <v>2172</v>
      </c>
      <c r="B2193" s="1" t="s">
        <v>27</v>
      </c>
      <c r="C2193" s="1" t="s">
        <v>180</v>
      </c>
      <c r="D2193" s="1" t="s">
        <v>1478</v>
      </c>
      <c r="E2193" s="1">
        <v>1</v>
      </c>
    </row>
    <row r="2194" spans="1:5" x14ac:dyDescent="0.25">
      <c r="A2194" s="1">
        <v>2173</v>
      </c>
      <c r="B2194" s="1" t="s">
        <v>27</v>
      </c>
      <c r="C2194" s="1" t="s">
        <v>180</v>
      </c>
      <c r="D2194" s="1" t="s">
        <v>2218</v>
      </c>
      <c r="E2194" s="1">
        <v>1</v>
      </c>
    </row>
    <row r="2195" spans="1:5" x14ac:dyDescent="0.25">
      <c r="A2195" s="1">
        <v>2174</v>
      </c>
      <c r="B2195" s="1" t="s">
        <v>27</v>
      </c>
      <c r="C2195" s="1" t="s">
        <v>180</v>
      </c>
      <c r="D2195" s="1" t="s">
        <v>2219</v>
      </c>
      <c r="E2195" s="1">
        <v>1</v>
      </c>
    </row>
    <row r="2196" spans="1:5" x14ac:dyDescent="0.25">
      <c r="A2196" s="1">
        <v>2175</v>
      </c>
      <c r="B2196" s="1" t="s">
        <v>27</v>
      </c>
      <c r="C2196" s="1" t="s">
        <v>180</v>
      </c>
      <c r="D2196" s="1" t="s">
        <v>2220</v>
      </c>
      <c r="E2196" s="1">
        <v>1</v>
      </c>
    </row>
    <row r="2197" spans="1:5" x14ac:dyDescent="0.25">
      <c r="A2197" s="1">
        <v>2176</v>
      </c>
      <c r="B2197" s="1" t="s">
        <v>27</v>
      </c>
      <c r="C2197" s="1" t="s">
        <v>180</v>
      </c>
      <c r="D2197" s="1" t="s">
        <v>2221</v>
      </c>
      <c r="E2197" s="1">
        <v>1</v>
      </c>
    </row>
    <row r="2198" spans="1:5" x14ac:dyDescent="0.25">
      <c r="A2198" s="1">
        <v>2177</v>
      </c>
      <c r="B2198" s="1" t="s">
        <v>27</v>
      </c>
      <c r="C2198" s="1" t="s">
        <v>180</v>
      </c>
      <c r="D2198" s="1" t="s">
        <v>2222</v>
      </c>
      <c r="E2198" s="1">
        <v>1</v>
      </c>
    </row>
    <row r="2199" spans="1:5" x14ac:dyDescent="0.25">
      <c r="A2199" s="1">
        <v>2178</v>
      </c>
      <c r="B2199" s="1" t="s">
        <v>27</v>
      </c>
      <c r="C2199" s="1" t="s">
        <v>180</v>
      </c>
      <c r="D2199" s="1" t="s">
        <v>2223</v>
      </c>
      <c r="E2199" s="1">
        <v>1</v>
      </c>
    </row>
    <row r="2200" spans="1:5" x14ac:dyDescent="0.25">
      <c r="A2200" s="1">
        <v>2179</v>
      </c>
      <c r="B2200" s="1" t="s">
        <v>27</v>
      </c>
      <c r="C2200" s="1" t="s">
        <v>180</v>
      </c>
      <c r="D2200" s="1" t="s">
        <v>2224</v>
      </c>
      <c r="E2200" s="1">
        <v>1</v>
      </c>
    </row>
    <row r="2201" spans="1:5" x14ac:dyDescent="0.25">
      <c r="A2201" s="1">
        <v>2180</v>
      </c>
      <c r="B2201" s="1" t="s">
        <v>27</v>
      </c>
      <c r="C2201" s="1" t="s">
        <v>180</v>
      </c>
      <c r="D2201" s="1" t="s">
        <v>2225</v>
      </c>
      <c r="E2201" s="1">
        <v>1</v>
      </c>
    </row>
    <row r="2202" spans="1:5" x14ac:dyDescent="0.25">
      <c r="A2202" s="1">
        <v>2181</v>
      </c>
      <c r="B2202" s="1" t="s">
        <v>27</v>
      </c>
      <c r="C2202" s="1" t="s">
        <v>180</v>
      </c>
      <c r="D2202" s="1" t="s">
        <v>2226</v>
      </c>
      <c r="E2202" s="1">
        <v>1</v>
      </c>
    </row>
    <row r="2203" spans="1:5" x14ac:dyDescent="0.25">
      <c r="A2203" s="1">
        <v>2182</v>
      </c>
      <c r="B2203" s="1" t="s">
        <v>27</v>
      </c>
      <c r="C2203" s="1" t="s">
        <v>180</v>
      </c>
      <c r="D2203" s="1" t="s">
        <v>2227</v>
      </c>
      <c r="E2203" s="1">
        <v>1</v>
      </c>
    </row>
    <row r="2204" spans="1:5" x14ac:dyDescent="0.25">
      <c r="A2204" s="1">
        <v>2183</v>
      </c>
      <c r="B2204" s="1" t="s">
        <v>27</v>
      </c>
      <c r="C2204" s="1" t="s">
        <v>180</v>
      </c>
      <c r="D2204" s="1" t="s">
        <v>2228</v>
      </c>
      <c r="E2204" s="1">
        <v>1</v>
      </c>
    </row>
    <row r="2205" spans="1:5" x14ac:dyDescent="0.25">
      <c r="A2205" s="1">
        <v>2184</v>
      </c>
      <c r="B2205" s="1" t="s">
        <v>27</v>
      </c>
      <c r="C2205" s="1" t="s">
        <v>180</v>
      </c>
      <c r="D2205" s="1" t="s">
        <v>2229</v>
      </c>
      <c r="E2205" s="1">
        <v>1</v>
      </c>
    </row>
    <row r="2206" spans="1:5" x14ac:dyDescent="0.25">
      <c r="A2206" s="1">
        <v>2185</v>
      </c>
      <c r="B2206" s="1" t="s">
        <v>27</v>
      </c>
      <c r="C2206" s="1" t="s">
        <v>180</v>
      </c>
      <c r="D2206" s="1" t="s">
        <v>2230</v>
      </c>
      <c r="E2206" s="1">
        <v>1</v>
      </c>
    </row>
    <row r="2207" spans="1:5" x14ac:dyDescent="0.25">
      <c r="A2207" s="1">
        <v>2186</v>
      </c>
      <c r="B2207" s="1" t="s">
        <v>27</v>
      </c>
      <c r="C2207" s="1" t="s">
        <v>180</v>
      </c>
      <c r="D2207" s="1" t="s">
        <v>2231</v>
      </c>
      <c r="E2207" s="1">
        <v>1</v>
      </c>
    </row>
    <row r="2208" spans="1:5" x14ac:dyDescent="0.25">
      <c r="A2208" s="1">
        <v>2187</v>
      </c>
      <c r="B2208" s="1" t="s">
        <v>27</v>
      </c>
      <c r="C2208" s="1" t="s">
        <v>180</v>
      </c>
      <c r="D2208" s="1" t="s">
        <v>2232</v>
      </c>
      <c r="E2208" s="1">
        <v>1</v>
      </c>
    </row>
    <row r="2209" spans="1:5" x14ac:dyDescent="0.25">
      <c r="A2209" s="1">
        <v>2188</v>
      </c>
      <c r="B2209" s="1" t="s">
        <v>27</v>
      </c>
      <c r="C2209" s="1" t="s">
        <v>180</v>
      </c>
      <c r="D2209" s="1" t="s">
        <v>2233</v>
      </c>
      <c r="E2209" s="1">
        <v>1</v>
      </c>
    </row>
    <row r="2210" spans="1:5" x14ac:dyDescent="0.25">
      <c r="A2210" s="1">
        <v>2189</v>
      </c>
      <c r="B2210" s="1" t="s">
        <v>27</v>
      </c>
      <c r="C2210" s="1" t="s">
        <v>183</v>
      </c>
      <c r="D2210" s="1" t="s">
        <v>2234</v>
      </c>
      <c r="E2210" s="1">
        <v>1</v>
      </c>
    </row>
    <row r="2211" spans="1:5" x14ac:dyDescent="0.25">
      <c r="A2211" s="1">
        <v>2190</v>
      </c>
      <c r="B2211" s="1" t="s">
        <v>27</v>
      </c>
      <c r="C2211" s="1" t="s">
        <v>183</v>
      </c>
      <c r="D2211" s="1" t="s">
        <v>1326</v>
      </c>
      <c r="E2211" s="1">
        <v>1</v>
      </c>
    </row>
    <row r="2212" spans="1:5" x14ac:dyDescent="0.25">
      <c r="A2212" s="1">
        <v>2191</v>
      </c>
      <c r="B2212" s="1" t="s">
        <v>27</v>
      </c>
      <c r="C2212" s="1" t="s">
        <v>183</v>
      </c>
      <c r="D2212" s="1" t="s">
        <v>2235</v>
      </c>
      <c r="E2212" s="1">
        <v>1</v>
      </c>
    </row>
    <row r="2213" spans="1:5" x14ac:dyDescent="0.25">
      <c r="A2213" s="1">
        <v>2192</v>
      </c>
      <c r="B2213" s="1" t="s">
        <v>27</v>
      </c>
      <c r="C2213" s="1" t="s">
        <v>183</v>
      </c>
      <c r="D2213" s="1" t="s">
        <v>2146</v>
      </c>
      <c r="E2213" s="1">
        <v>1</v>
      </c>
    </row>
    <row r="2214" spans="1:5" x14ac:dyDescent="0.25">
      <c r="A2214" s="1">
        <v>2193</v>
      </c>
      <c r="B2214" s="1" t="s">
        <v>27</v>
      </c>
      <c r="C2214" s="1" t="s">
        <v>183</v>
      </c>
      <c r="D2214" s="1" t="s">
        <v>183</v>
      </c>
      <c r="E2214" s="1">
        <v>1</v>
      </c>
    </row>
    <row r="2215" spans="1:5" x14ac:dyDescent="0.25">
      <c r="A2215" s="1">
        <v>2194</v>
      </c>
      <c r="B2215" s="1" t="s">
        <v>27</v>
      </c>
      <c r="C2215" s="1" t="s">
        <v>183</v>
      </c>
      <c r="D2215" s="1" t="s">
        <v>2236</v>
      </c>
      <c r="E2215" s="1">
        <v>1</v>
      </c>
    </row>
    <row r="2216" spans="1:5" x14ac:dyDescent="0.25">
      <c r="A2216" s="1">
        <v>2195</v>
      </c>
      <c r="B2216" s="1" t="s">
        <v>27</v>
      </c>
      <c r="C2216" s="1" t="s">
        <v>183</v>
      </c>
      <c r="D2216" s="1" t="s">
        <v>2237</v>
      </c>
      <c r="E2216" s="1">
        <v>1</v>
      </c>
    </row>
    <row r="2217" spans="1:5" x14ac:dyDescent="0.25">
      <c r="A2217" s="1">
        <v>2196</v>
      </c>
      <c r="B2217" s="1" t="s">
        <v>27</v>
      </c>
      <c r="C2217" s="1" t="s">
        <v>183</v>
      </c>
      <c r="D2217" s="1" t="s">
        <v>2238</v>
      </c>
      <c r="E2217" s="1">
        <v>1</v>
      </c>
    </row>
    <row r="2218" spans="1:5" x14ac:dyDescent="0.25">
      <c r="A2218" s="1">
        <v>2197</v>
      </c>
      <c r="B2218" s="1" t="s">
        <v>27</v>
      </c>
      <c r="C2218" s="1" t="s">
        <v>183</v>
      </c>
      <c r="D2218" s="1" t="s">
        <v>2239</v>
      </c>
      <c r="E2218" s="1">
        <v>1</v>
      </c>
    </row>
    <row r="2219" spans="1:5" x14ac:dyDescent="0.25">
      <c r="A2219" s="1">
        <v>2198</v>
      </c>
      <c r="B2219" s="1" t="s">
        <v>27</v>
      </c>
      <c r="C2219" s="1" t="s">
        <v>183</v>
      </c>
      <c r="D2219" s="1" t="s">
        <v>2240</v>
      </c>
      <c r="E2219" s="1">
        <v>1</v>
      </c>
    </row>
    <row r="2220" spans="1:5" x14ac:dyDescent="0.25">
      <c r="A2220" s="1">
        <v>2199</v>
      </c>
      <c r="B2220" s="1" t="s">
        <v>27</v>
      </c>
      <c r="C2220" s="1" t="s">
        <v>183</v>
      </c>
      <c r="D2220" s="1" t="s">
        <v>2241</v>
      </c>
      <c r="E2220" s="1">
        <v>1</v>
      </c>
    </row>
    <row r="2221" spans="1:5" x14ac:dyDescent="0.25">
      <c r="A2221" s="1">
        <v>2200</v>
      </c>
      <c r="B2221" s="1" t="s">
        <v>27</v>
      </c>
      <c r="C2221" s="1" t="s">
        <v>183</v>
      </c>
      <c r="D2221" s="1" t="s">
        <v>2242</v>
      </c>
      <c r="E2221" s="1">
        <v>1</v>
      </c>
    </row>
    <row r="2222" spans="1:5" x14ac:dyDescent="0.25">
      <c r="A2222" s="1">
        <v>2201</v>
      </c>
      <c r="B2222" s="1" t="s">
        <v>27</v>
      </c>
      <c r="C2222" s="1" t="s">
        <v>183</v>
      </c>
      <c r="D2222" s="1" t="s">
        <v>2243</v>
      </c>
      <c r="E2222" s="1">
        <v>1</v>
      </c>
    </row>
    <row r="2223" spans="1:5" x14ac:dyDescent="0.25">
      <c r="A2223" s="1">
        <v>2202</v>
      </c>
      <c r="B2223" s="1" t="s">
        <v>27</v>
      </c>
      <c r="C2223" s="1" t="s">
        <v>183</v>
      </c>
      <c r="D2223" s="1" t="s">
        <v>2244</v>
      </c>
      <c r="E2223" s="1">
        <v>1</v>
      </c>
    </row>
    <row r="2224" spans="1:5" x14ac:dyDescent="0.25">
      <c r="A2224" s="1">
        <v>2203</v>
      </c>
      <c r="B2224" s="1" t="s">
        <v>27</v>
      </c>
      <c r="C2224" s="1" t="s">
        <v>183</v>
      </c>
      <c r="D2224" s="1" t="s">
        <v>2245</v>
      </c>
      <c r="E2224" s="1">
        <v>1</v>
      </c>
    </row>
    <row r="2225" spans="1:5" x14ac:dyDescent="0.25">
      <c r="A2225" s="1">
        <v>2204</v>
      </c>
      <c r="B2225" s="1" t="s">
        <v>27</v>
      </c>
      <c r="C2225" s="1" t="s">
        <v>183</v>
      </c>
      <c r="D2225" s="1" t="s">
        <v>2246</v>
      </c>
      <c r="E2225" s="1">
        <v>1</v>
      </c>
    </row>
    <row r="2226" spans="1:5" x14ac:dyDescent="0.25">
      <c r="A2226" s="1">
        <v>2205</v>
      </c>
      <c r="B2226" s="1" t="s">
        <v>27</v>
      </c>
      <c r="C2226" s="1" t="s">
        <v>183</v>
      </c>
      <c r="D2226" s="1" t="s">
        <v>2247</v>
      </c>
      <c r="E2226" s="1">
        <v>1</v>
      </c>
    </row>
    <row r="2227" spans="1:5" x14ac:dyDescent="0.25">
      <c r="A2227" s="1">
        <v>2206</v>
      </c>
      <c r="B2227" s="1" t="s">
        <v>27</v>
      </c>
      <c r="C2227" s="1" t="s">
        <v>183</v>
      </c>
      <c r="D2227" s="1" t="s">
        <v>1921</v>
      </c>
      <c r="E2227" s="1">
        <v>1</v>
      </c>
    </row>
    <row r="2228" spans="1:5" x14ac:dyDescent="0.25">
      <c r="A2228" s="1">
        <v>2207</v>
      </c>
      <c r="B2228" s="1" t="s">
        <v>27</v>
      </c>
      <c r="C2228" s="1" t="s">
        <v>183</v>
      </c>
      <c r="D2228" s="1" t="s">
        <v>1342</v>
      </c>
      <c r="E2228" s="1">
        <v>1</v>
      </c>
    </row>
    <row r="2229" spans="1:5" x14ac:dyDescent="0.25">
      <c r="A2229" s="1">
        <v>2208</v>
      </c>
      <c r="B2229" s="1" t="s">
        <v>27</v>
      </c>
      <c r="C2229" s="1" t="s">
        <v>183</v>
      </c>
      <c r="D2229" s="1" t="s">
        <v>2248</v>
      </c>
      <c r="E2229" s="1">
        <v>1</v>
      </c>
    </row>
    <row r="2230" spans="1:5" x14ac:dyDescent="0.25">
      <c r="A2230" s="1">
        <v>2209</v>
      </c>
      <c r="B2230" s="1" t="s">
        <v>27</v>
      </c>
      <c r="C2230" s="1" t="s">
        <v>183</v>
      </c>
      <c r="D2230" s="1" t="s">
        <v>1662</v>
      </c>
      <c r="E2230" s="1">
        <v>1</v>
      </c>
    </row>
    <row r="2231" spans="1:5" x14ac:dyDescent="0.25">
      <c r="A2231" s="1">
        <v>2210</v>
      </c>
      <c r="B2231" s="1" t="s">
        <v>27</v>
      </c>
      <c r="C2231" s="1" t="s">
        <v>183</v>
      </c>
      <c r="D2231" s="1" t="s">
        <v>2249</v>
      </c>
      <c r="E2231" s="1">
        <v>1</v>
      </c>
    </row>
    <row r="2232" spans="1:5" x14ac:dyDescent="0.25">
      <c r="A2232" s="1">
        <v>2211</v>
      </c>
      <c r="B2232" s="1" t="s">
        <v>27</v>
      </c>
      <c r="C2232" s="1" t="s">
        <v>183</v>
      </c>
      <c r="D2232" s="1" t="s">
        <v>2250</v>
      </c>
      <c r="E2232" s="1">
        <v>1</v>
      </c>
    </row>
    <row r="2233" spans="1:5" x14ac:dyDescent="0.25">
      <c r="A2233" s="1">
        <v>2212</v>
      </c>
      <c r="B2233" s="1" t="s">
        <v>27</v>
      </c>
      <c r="C2233" s="1" t="s">
        <v>183</v>
      </c>
      <c r="D2233" s="1" t="s">
        <v>2251</v>
      </c>
      <c r="E2233" s="1">
        <v>1</v>
      </c>
    </row>
    <row r="2234" spans="1:5" x14ac:dyDescent="0.25">
      <c r="A2234" s="1">
        <v>2213</v>
      </c>
      <c r="B2234" s="1" t="s">
        <v>27</v>
      </c>
      <c r="C2234" s="1" t="s">
        <v>183</v>
      </c>
      <c r="D2234" s="1" t="s">
        <v>1793</v>
      </c>
      <c r="E2234" s="1">
        <v>1</v>
      </c>
    </row>
    <row r="2235" spans="1:5" x14ac:dyDescent="0.25">
      <c r="A2235" s="1">
        <v>2214</v>
      </c>
      <c r="B2235" s="1" t="s">
        <v>27</v>
      </c>
      <c r="C2235" s="1" t="s">
        <v>183</v>
      </c>
      <c r="D2235" s="1" t="s">
        <v>2252</v>
      </c>
      <c r="E2235" s="1">
        <v>1</v>
      </c>
    </row>
    <row r="2236" spans="1:5" x14ac:dyDescent="0.25">
      <c r="A2236" s="1">
        <v>2215</v>
      </c>
      <c r="B2236" s="1" t="s">
        <v>27</v>
      </c>
      <c r="C2236" s="1" t="s">
        <v>183</v>
      </c>
      <c r="D2236" s="1" t="s">
        <v>2073</v>
      </c>
      <c r="E2236" s="1">
        <v>0</v>
      </c>
    </row>
    <row r="2237" spans="1:5" x14ac:dyDescent="0.25">
      <c r="A2237" s="1" t="s">
        <v>79</v>
      </c>
      <c r="B2237" s="1" t="s">
        <v>18</v>
      </c>
      <c r="C2237" s="1" t="s">
        <v>9</v>
      </c>
      <c r="D2237" s="1" t="s">
        <v>10</v>
      </c>
      <c r="E2237" s="1" t="s">
        <v>80</v>
      </c>
    </row>
    <row r="2238" spans="1:5" x14ac:dyDescent="0.25">
      <c r="A2238" s="1">
        <v>2216</v>
      </c>
      <c r="B2238" s="1" t="s">
        <v>38</v>
      </c>
      <c r="C2238" s="1" t="s">
        <v>331</v>
      </c>
      <c r="D2238" s="1" t="s">
        <v>331</v>
      </c>
      <c r="E2238" s="1">
        <v>1</v>
      </c>
    </row>
    <row r="2239" spans="1:5" x14ac:dyDescent="0.25">
      <c r="A2239" s="1">
        <v>2217</v>
      </c>
      <c r="B2239" s="1" t="s">
        <v>38</v>
      </c>
      <c r="C2239" s="1" t="s">
        <v>331</v>
      </c>
      <c r="D2239" s="1" t="s">
        <v>1047</v>
      </c>
      <c r="E2239" s="1">
        <v>1</v>
      </c>
    </row>
    <row r="2240" spans="1:5" x14ac:dyDescent="0.25">
      <c r="A2240" s="1">
        <v>2218</v>
      </c>
      <c r="B2240" s="1" t="s">
        <v>38</v>
      </c>
      <c r="C2240" s="1" t="s">
        <v>331</v>
      </c>
      <c r="D2240" s="1" t="s">
        <v>2253</v>
      </c>
      <c r="E2240" s="1">
        <v>1</v>
      </c>
    </row>
    <row r="2241" spans="1:5" x14ac:dyDescent="0.25">
      <c r="A2241" s="1">
        <v>2219</v>
      </c>
      <c r="B2241" s="1" t="s">
        <v>38</v>
      </c>
      <c r="C2241" s="1" t="s">
        <v>331</v>
      </c>
      <c r="D2241" s="1" t="s">
        <v>2254</v>
      </c>
      <c r="E2241" s="1">
        <v>1</v>
      </c>
    </row>
    <row r="2242" spans="1:5" x14ac:dyDescent="0.25">
      <c r="A2242" s="1">
        <v>2220</v>
      </c>
      <c r="B2242" s="1" t="s">
        <v>38</v>
      </c>
      <c r="C2242" s="1" t="s">
        <v>331</v>
      </c>
      <c r="D2242" s="1" t="s">
        <v>2255</v>
      </c>
      <c r="E2242" s="1">
        <v>1</v>
      </c>
    </row>
    <row r="2243" spans="1:5" x14ac:dyDescent="0.25">
      <c r="A2243" s="1">
        <v>2221</v>
      </c>
      <c r="B2243" s="1" t="s">
        <v>38</v>
      </c>
      <c r="C2243" s="1" t="s">
        <v>331</v>
      </c>
      <c r="D2243" s="1" t="s">
        <v>961</v>
      </c>
      <c r="E2243" s="1">
        <v>1</v>
      </c>
    </row>
    <row r="2244" spans="1:5" x14ac:dyDescent="0.25">
      <c r="A2244" s="1">
        <v>2222</v>
      </c>
      <c r="B2244" s="1" t="s">
        <v>38</v>
      </c>
      <c r="C2244" s="1" t="s">
        <v>331</v>
      </c>
      <c r="D2244" s="1" t="s">
        <v>953</v>
      </c>
      <c r="E2244" s="1">
        <v>1</v>
      </c>
    </row>
    <row r="2245" spans="1:5" x14ac:dyDescent="0.25">
      <c r="A2245" s="1">
        <v>2223</v>
      </c>
      <c r="B2245" s="1" t="s">
        <v>38</v>
      </c>
      <c r="C2245" s="1" t="s">
        <v>331</v>
      </c>
      <c r="D2245" s="1" t="s">
        <v>2256</v>
      </c>
      <c r="E2245" s="1">
        <v>1</v>
      </c>
    </row>
    <row r="2246" spans="1:5" x14ac:dyDescent="0.25">
      <c r="A2246" s="1">
        <v>2224</v>
      </c>
      <c r="B2246" s="1" t="s">
        <v>38</v>
      </c>
      <c r="C2246" s="1" t="s">
        <v>331</v>
      </c>
      <c r="D2246" s="1" t="s">
        <v>616</v>
      </c>
      <c r="E2246" s="1">
        <v>1</v>
      </c>
    </row>
    <row r="2247" spans="1:5" x14ac:dyDescent="0.25">
      <c r="A2247" s="1">
        <v>2225</v>
      </c>
      <c r="B2247" s="1" t="s">
        <v>38</v>
      </c>
      <c r="C2247" s="1" t="s">
        <v>331</v>
      </c>
      <c r="D2247" s="1" t="s">
        <v>2257</v>
      </c>
      <c r="E2247" s="1">
        <v>1</v>
      </c>
    </row>
    <row r="2248" spans="1:5" x14ac:dyDescent="0.25">
      <c r="A2248" s="1">
        <v>2226</v>
      </c>
      <c r="B2248" s="1" t="s">
        <v>38</v>
      </c>
      <c r="C2248" s="1" t="s">
        <v>331</v>
      </c>
      <c r="D2248" s="1" t="s">
        <v>2258</v>
      </c>
      <c r="E2248" s="1">
        <v>1</v>
      </c>
    </row>
    <row r="2249" spans="1:5" x14ac:dyDescent="0.25">
      <c r="A2249" s="1">
        <v>2227</v>
      </c>
      <c r="B2249" s="1" t="s">
        <v>38</v>
      </c>
      <c r="C2249" s="1" t="s">
        <v>331</v>
      </c>
      <c r="D2249" s="1" t="s">
        <v>2259</v>
      </c>
      <c r="E2249" s="1">
        <v>1</v>
      </c>
    </row>
    <row r="2250" spans="1:5" x14ac:dyDescent="0.25">
      <c r="A2250" s="1">
        <v>2228</v>
      </c>
      <c r="B2250" s="1" t="s">
        <v>38</v>
      </c>
      <c r="C2250" s="1" t="s">
        <v>331</v>
      </c>
      <c r="D2250" s="1" t="s">
        <v>2260</v>
      </c>
      <c r="E2250" s="1">
        <v>1</v>
      </c>
    </row>
    <row r="2251" spans="1:5" x14ac:dyDescent="0.25">
      <c r="A2251" s="1">
        <v>2229</v>
      </c>
      <c r="B2251" s="1" t="s">
        <v>38</v>
      </c>
      <c r="C2251" s="1" t="s">
        <v>331</v>
      </c>
      <c r="D2251" s="1" t="s">
        <v>416</v>
      </c>
      <c r="E2251" s="1">
        <v>1</v>
      </c>
    </row>
    <row r="2252" spans="1:5" x14ac:dyDescent="0.25">
      <c r="A2252" s="1">
        <v>2230</v>
      </c>
      <c r="B2252" s="1" t="s">
        <v>38</v>
      </c>
      <c r="C2252" s="1" t="s">
        <v>329</v>
      </c>
      <c r="D2252" s="1" t="s">
        <v>329</v>
      </c>
      <c r="E2252" s="1">
        <v>1</v>
      </c>
    </row>
    <row r="2253" spans="1:5" x14ac:dyDescent="0.25">
      <c r="A2253" s="1">
        <v>2231</v>
      </c>
      <c r="B2253" s="1" t="s">
        <v>38</v>
      </c>
      <c r="C2253" s="1" t="s">
        <v>329</v>
      </c>
      <c r="D2253" s="1" t="s">
        <v>2261</v>
      </c>
      <c r="E2253" s="1">
        <v>1</v>
      </c>
    </row>
    <row r="2254" spans="1:5" x14ac:dyDescent="0.25">
      <c r="A2254" s="1">
        <v>2232</v>
      </c>
      <c r="B2254" s="1" t="s">
        <v>38</v>
      </c>
      <c r="C2254" s="1" t="s">
        <v>329</v>
      </c>
      <c r="D2254" s="1" t="s">
        <v>2262</v>
      </c>
      <c r="E2254" s="1">
        <v>1</v>
      </c>
    </row>
    <row r="2255" spans="1:5" x14ac:dyDescent="0.25">
      <c r="A2255" s="1">
        <v>2233</v>
      </c>
      <c r="B2255" s="1" t="s">
        <v>38</v>
      </c>
      <c r="C2255" s="1" t="s">
        <v>329</v>
      </c>
      <c r="D2255" s="1" t="s">
        <v>2263</v>
      </c>
      <c r="E2255" s="1">
        <v>1</v>
      </c>
    </row>
    <row r="2256" spans="1:5" x14ac:dyDescent="0.25">
      <c r="A2256" s="1">
        <v>2234</v>
      </c>
      <c r="B2256" s="1" t="s">
        <v>38</v>
      </c>
      <c r="C2256" s="1" t="s">
        <v>329</v>
      </c>
      <c r="D2256" s="1" t="s">
        <v>2264</v>
      </c>
      <c r="E2256" s="1">
        <v>1</v>
      </c>
    </row>
    <row r="2257" spans="1:5" x14ac:dyDescent="0.25">
      <c r="A2257" s="1">
        <v>2235</v>
      </c>
      <c r="B2257" s="1" t="s">
        <v>38</v>
      </c>
      <c r="C2257" s="1" t="s">
        <v>329</v>
      </c>
      <c r="D2257" s="1" t="s">
        <v>2265</v>
      </c>
      <c r="E2257" s="1">
        <v>1</v>
      </c>
    </row>
    <row r="2258" spans="1:5" x14ac:dyDescent="0.25">
      <c r="A2258" s="1">
        <v>2236</v>
      </c>
      <c r="B2258" s="1" t="s">
        <v>38</v>
      </c>
      <c r="C2258" s="1" t="s">
        <v>329</v>
      </c>
      <c r="D2258" s="1" t="s">
        <v>2266</v>
      </c>
      <c r="E2258" s="1">
        <v>1</v>
      </c>
    </row>
    <row r="2259" spans="1:5" x14ac:dyDescent="0.25">
      <c r="A2259" s="1">
        <v>2237</v>
      </c>
      <c r="B2259" s="1" t="s">
        <v>38</v>
      </c>
      <c r="C2259" s="1" t="s">
        <v>329</v>
      </c>
      <c r="D2259" s="1" t="s">
        <v>2267</v>
      </c>
      <c r="E2259" s="1">
        <v>1</v>
      </c>
    </row>
    <row r="2260" spans="1:5" x14ac:dyDescent="0.25">
      <c r="A2260" s="1">
        <v>2238</v>
      </c>
      <c r="B2260" s="1" t="s">
        <v>38</v>
      </c>
      <c r="C2260" s="1" t="s">
        <v>327</v>
      </c>
      <c r="D2260" s="1" t="s">
        <v>327</v>
      </c>
      <c r="E2260" s="1">
        <v>1</v>
      </c>
    </row>
    <row r="2261" spans="1:5" x14ac:dyDescent="0.25">
      <c r="A2261" s="1">
        <v>2239</v>
      </c>
      <c r="B2261" s="1" t="s">
        <v>38</v>
      </c>
      <c r="C2261" s="1" t="s">
        <v>327</v>
      </c>
      <c r="D2261" s="1" t="s">
        <v>2268</v>
      </c>
      <c r="E2261" s="1">
        <v>1</v>
      </c>
    </row>
    <row r="2262" spans="1:5" x14ac:dyDescent="0.25">
      <c r="A2262" s="1">
        <v>2240</v>
      </c>
      <c r="B2262" s="1" t="s">
        <v>38</v>
      </c>
      <c r="C2262" s="1" t="s">
        <v>327</v>
      </c>
      <c r="D2262" s="1" t="s">
        <v>2269</v>
      </c>
      <c r="E2262" s="1">
        <v>1</v>
      </c>
    </row>
    <row r="2263" spans="1:5" x14ac:dyDescent="0.25">
      <c r="A2263" s="1">
        <v>2241</v>
      </c>
      <c r="B2263" s="1" t="s">
        <v>38</v>
      </c>
      <c r="C2263" s="1" t="s">
        <v>327</v>
      </c>
      <c r="D2263" s="1" t="s">
        <v>2270</v>
      </c>
      <c r="E2263" s="1">
        <v>1</v>
      </c>
    </row>
    <row r="2264" spans="1:5" x14ac:dyDescent="0.25">
      <c r="A2264" s="1">
        <v>2242</v>
      </c>
      <c r="B2264" s="1" t="s">
        <v>38</v>
      </c>
      <c r="C2264" s="1" t="s">
        <v>327</v>
      </c>
      <c r="D2264" s="1" t="s">
        <v>2271</v>
      </c>
      <c r="E2264" s="1">
        <v>1</v>
      </c>
    </row>
    <row r="2265" spans="1:5" x14ac:dyDescent="0.25">
      <c r="A2265" s="1">
        <v>2243</v>
      </c>
      <c r="B2265" s="1" t="s">
        <v>38</v>
      </c>
      <c r="C2265" s="1" t="s">
        <v>327</v>
      </c>
      <c r="D2265" s="1" t="s">
        <v>2272</v>
      </c>
      <c r="E2265" s="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C3:I18"/>
  <sheetViews>
    <sheetView topLeftCell="C2" zoomScale="70" zoomScaleNormal="70" workbookViewId="0">
      <pane ySplit="7" topLeftCell="A9" activePane="bottomLeft" state="frozen"/>
      <selection activeCell="D2" sqref="D2"/>
      <selection pane="bottomLeft" activeCell="F9" sqref="F9"/>
    </sheetView>
  </sheetViews>
  <sheetFormatPr baseColWidth="10" defaultColWidth="0" defaultRowHeight="15" x14ac:dyDescent="0.25"/>
  <cols>
    <col min="1" max="2" width="11.42578125" style="2" hidden="1" customWidth="1"/>
    <col min="3" max="4" width="11.42578125" style="2" customWidth="1"/>
    <col min="5" max="5" width="56.42578125" style="2" customWidth="1"/>
    <col min="6" max="6" width="77.28515625" style="2" customWidth="1"/>
    <col min="7" max="7" width="45.140625" style="2" customWidth="1"/>
    <col min="8" max="8" width="11.42578125" style="2" customWidth="1"/>
    <col min="9" max="9" width="16.7109375" style="2" customWidth="1"/>
    <col min="10" max="16384" width="11.42578125" style="2" hidden="1"/>
  </cols>
  <sheetData>
    <row r="3" spans="5:9" ht="15" customHeight="1" x14ac:dyDescent="0.25">
      <c r="E3" s="168"/>
      <c r="F3" s="162" t="s">
        <v>2273</v>
      </c>
      <c r="G3" s="165" t="s">
        <v>2274</v>
      </c>
      <c r="H3" s="156"/>
      <c r="I3" s="157"/>
    </row>
    <row r="4" spans="5:9" ht="15" customHeight="1" x14ac:dyDescent="0.25">
      <c r="E4" s="169"/>
      <c r="F4" s="163"/>
      <c r="G4" s="166"/>
      <c r="H4" s="158"/>
      <c r="I4" s="159"/>
    </row>
    <row r="5" spans="5:9" ht="15" customHeight="1" x14ac:dyDescent="0.25">
      <c r="E5" s="169"/>
      <c r="F5" s="163"/>
      <c r="G5" s="166"/>
      <c r="H5" s="158"/>
      <c r="I5" s="159"/>
    </row>
    <row r="6" spans="5:9" ht="15" customHeight="1" x14ac:dyDescent="0.25">
      <c r="E6" s="169"/>
      <c r="F6" s="163"/>
      <c r="G6" s="166"/>
      <c r="H6" s="158"/>
      <c r="I6" s="159"/>
    </row>
    <row r="7" spans="5:9" ht="80.25" customHeight="1" x14ac:dyDescent="0.25">
      <c r="E7" s="170"/>
      <c r="F7" s="164"/>
      <c r="G7" s="167"/>
      <c r="H7" s="160"/>
      <c r="I7" s="161"/>
    </row>
    <row r="8" spans="5:9" ht="51.75" customHeight="1" x14ac:dyDescent="0.25">
      <c r="E8" s="110" t="s">
        <v>2275</v>
      </c>
      <c r="F8" s="111" t="s">
        <v>2276</v>
      </c>
      <c r="G8" s="111" t="s">
        <v>2277</v>
      </c>
    </row>
    <row r="9" spans="5:9" ht="135" x14ac:dyDescent="0.25">
      <c r="E9" s="53" t="s">
        <v>2278</v>
      </c>
      <c r="F9" s="53" t="s">
        <v>2279</v>
      </c>
      <c r="G9" s="54" t="s">
        <v>2280</v>
      </c>
    </row>
    <row r="10" spans="5:9" ht="90" x14ac:dyDescent="0.25">
      <c r="E10" s="53" t="s">
        <v>103</v>
      </c>
      <c r="F10" s="53" t="s">
        <v>2281</v>
      </c>
      <c r="G10" s="54" t="s">
        <v>2282</v>
      </c>
    </row>
    <row r="11" spans="5:9" ht="105" x14ac:dyDescent="0.25">
      <c r="E11" s="53" t="s">
        <v>109</v>
      </c>
      <c r="F11" s="53" t="s">
        <v>2283</v>
      </c>
      <c r="G11" s="54" t="s">
        <v>2284</v>
      </c>
    </row>
    <row r="12" spans="5:9" ht="30" x14ac:dyDescent="0.25">
      <c r="E12" s="53" t="s">
        <v>115</v>
      </c>
      <c r="F12" s="53" t="s">
        <v>2285</v>
      </c>
      <c r="G12" s="54" t="s">
        <v>2286</v>
      </c>
    </row>
    <row r="13" spans="5:9" ht="45" x14ac:dyDescent="0.25">
      <c r="E13" s="53" t="s">
        <v>120</v>
      </c>
      <c r="F13" s="53" t="s">
        <v>2287</v>
      </c>
      <c r="G13" s="54" t="s">
        <v>2288</v>
      </c>
    </row>
    <row r="14" spans="5:9" ht="105" x14ac:dyDescent="0.25">
      <c r="E14" s="53" t="s">
        <v>126</v>
      </c>
      <c r="F14" s="53" t="s">
        <v>2289</v>
      </c>
      <c r="G14" s="54" t="s">
        <v>2290</v>
      </c>
    </row>
    <row r="15" spans="5:9" ht="45" x14ac:dyDescent="0.25">
      <c r="E15" s="54" t="s">
        <v>2291</v>
      </c>
      <c r="F15" s="54" t="s">
        <v>2292</v>
      </c>
      <c r="G15" s="54" t="s">
        <v>2286</v>
      </c>
    </row>
    <row r="16" spans="5:9" ht="30" x14ac:dyDescent="0.25">
      <c r="E16" s="54" t="s">
        <v>150</v>
      </c>
      <c r="F16" s="54" t="s">
        <v>152</v>
      </c>
      <c r="G16" s="54" t="s">
        <v>2286</v>
      </c>
    </row>
    <row r="17" spans="5:7" ht="105" x14ac:dyDescent="0.25">
      <c r="E17" s="54" t="s">
        <v>2293</v>
      </c>
      <c r="F17" s="54" t="s">
        <v>2294</v>
      </c>
      <c r="G17" s="54" t="s">
        <v>2295</v>
      </c>
    </row>
    <row r="18" spans="5:7" ht="30" x14ac:dyDescent="0.25">
      <c r="E18" s="54" t="s">
        <v>2296</v>
      </c>
      <c r="F18" s="54" t="s">
        <v>2297</v>
      </c>
      <c r="G18" s="54" t="s">
        <v>2298</v>
      </c>
    </row>
  </sheetData>
  <mergeCells count="4">
    <mergeCell ref="H3:I7"/>
    <mergeCell ref="F3:F7"/>
    <mergeCell ref="G3:G7"/>
    <mergeCell ref="E3:E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
  <sheetViews>
    <sheetView workbookViewId="0">
      <selection activeCell="D5" sqref="D5"/>
    </sheetView>
  </sheetViews>
  <sheetFormatPr baseColWidth="10" defaultColWidth="9.140625" defaultRowHeight="15" x14ac:dyDescent="0.25"/>
  <cols>
    <col min="1" max="256" width="11.42578125" customWidth="1"/>
  </cols>
  <sheetData>
    <row r="4" spans="4:4" x14ac:dyDescent="0.25">
      <c r="D4" t="s">
        <v>2299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F129D-EF10-430D-BF75-8CB8C9AA76B6}">
  <ds:schemaRefs>
    <ds:schemaRef ds:uri="http://schemas.microsoft.com/sharepoint/v3/contenttype/forms"/>
  </ds:schemaRefs>
</ds:datastoreItem>
</file>

<file path=customXml/itemProps2.xml><?xml version="1.0" encoding="utf-8"?>
<ds:datastoreItem xmlns:ds="http://schemas.openxmlformats.org/officeDocument/2006/customXml" ds:itemID="{C64EEACE-3AEE-4BE7-BEFB-56BDBC0EE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SESIONES ORDINARIAS</vt:lpstr>
      <vt:lpstr>SESIONES EXTRAORDINARIAS</vt:lpstr>
      <vt:lpstr>PLAN ANUAL DE TRABAJO</vt:lpstr>
      <vt:lpstr>Hoja2</vt:lpstr>
      <vt:lpstr>INSTRUCCIONES CITACIONES SESION</vt:lpstr>
      <vt:lpstr>DATOS</vt:lpstr>
      <vt:lpstr>MATRIZ SUGERENCIAS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David Bohorquez Castelblanco</dc:creator>
  <cp:keywords/>
  <dc:description/>
  <cp:lastModifiedBy>Monica Andrea Leal Diaz</cp:lastModifiedBy>
  <cp:revision/>
  <dcterms:created xsi:type="dcterms:W3CDTF">2018-06-07T20:39:51Z</dcterms:created>
  <dcterms:modified xsi:type="dcterms:W3CDTF">2022-02-23T17:08:08Z</dcterms:modified>
  <cp:category/>
  <cp:contentStatus/>
</cp:coreProperties>
</file>