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5"/>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13_ncr:1_{AAE96FB0-424C-4ED8-911C-8D4DAC6A6F0C}" xr6:coauthVersionLast="47" xr6:coauthVersionMax="47" xr10:uidLastSave="{829643A6-7B71-4367-BC9A-82DB9AF2124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4" l="1"/>
  <c r="AJ13" i="4" s="1"/>
  <c r="AI12" i="4"/>
  <c r="AJ12" i="4" s="1"/>
  <c r="AD13" i="4"/>
  <c r="AF13" i="4" s="1"/>
  <c r="AD12" i="4"/>
  <c r="AF12" i="4" s="1"/>
  <c r="Y13" i="4"/>
  <c r="AA13" i="4" s="1"/>
  <c r="Y12" i="4"/>
  <c r="AA12" i="4" s="1"/>
  <c r="AA14" i="4" s="1"/>
  <c r="V13" i="4"/>
  <c r="V14" i="4" s="1"/>
  <c r="T12" i="4"/>
  <c r="V12" i="4" s="1"/>
  <c r="O13" i="4"/>
  <c r="O12" i="4"/>
  <c r="Q12" i="4" s="1"/>
  <c r="Q14" i="4" s="1"/>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<sst xmlns="http://schemas.openxmlformats.org/spreadsheetml/2006/main" count="97" uniqueCount="70">
  <si>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</si>
  <si>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</si>
  <si>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</si>
  <si>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</si>
  <si>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</si>
  <si>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</si>
  <si>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Tratamiento de Riesgos de Seguridad y Privacidad de la Información</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</si>
  <si>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</si>
  <si>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</si>
  <si>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</si>
  <si>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</si>
  <si>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</si>
  <si>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</si>
  <si>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</si>
  <si>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</si>
  <si>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</si>
  <si>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</si>
  <si>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</si>
  <si>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</si>
  <si>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</si>
  <si>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</si>
  <si>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</si>
  <si>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</si>
  <si>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</si>
  <si>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</si>
  <si>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</si>
  <si>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</si>
  <si>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</si>
  <si>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</si>
  <si>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</si>
  <si>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</si>
  <si>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</si>
  <si>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</si>
  <si>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seguimiento y monitoreo de los riesgos de seguridad de la información de las 21 dependencias del Nivel Central </t>
  </si>
  <si>
    <t>Número de dependencias con riesgos TI monitoreadas</t>
  </si>
  <si>
    <t>Dirección de Tecnologías e Información</t>
  </si>
  <si>
    <t>Suma</t>
  </si>
  <si>
    <t>Informe de seguimiento y monitoreo de los riesgos de SI de nivel central</t>
  </si>
  <si>
    <t>El  grupo de Seguridad de la información se realizó la revisión del PLE-PIN-F042 MATRIZ MAPA DE RIESGOS DE SEGURIDAD DE LA INFORMACIÓN, este se encuentra en etapa de ajustes para su posterior publicación. 
Se contruyó el Documento para el Procedimiento de Gestión de Riesgos de Seguridad de la Información. Para este procedimiento se  realizaron reuniones con la OAP para determinar su alcance y propósito.
Así mismo se dió inicio a las reuniones con las dependencias de nivel central para ralizar el monitoreo a los riesgos de seguridad de la información.</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</si>
  <si>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</si>
  <si>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
Se realizó actualización por parte del grupo de Seguridad de la Información del formato PLE-PIN-F042 MATRIZ MAPA DE RIESGOS DE SEGURIDAD DE LA INFORMACIÓN, este se encuentra aprobado por parte de Planeación y se encuentra en Matiz en Planeación Institucional de la Secretaria Distrital de Gobierno.</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</si>
  <si>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</si>
  <si>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t>
  </si>
  <si>
    <t>Informe de seguimiento y monitoreo de los riesgos de SI de nivel central, grabación de reuniones</t>
  </si>
  <si>
    <t>Realizar la identificación, valoración y clasificación de los riesgos de las 20 Alcaldías locales.</t>
  </si>
  <si>
    <t>Número de Alcaldías locales con riesgos TI identificados</t>
  </si>
  <si>
    <t>Informe de seguimiento y monitoreo de riesgos de SI de localidades</t>
  </si>
  <si>
    <t>No programada</t>
  </si>
  <si>
    <t>No Programada</t>
  </si>
  <si>
    <t>Durante el periodo se realizó seguimiento a la matriz de riesgos de las 20 Alcaldías locales, con los responsables; para este trimestre se realizó identificación, valoración y clasificación de los riesgos de Seguridad de la Información a 6 Alcaldías Locales. Para este Procedimiento se debe contar con la firma de aprobación del alcalde Local de los Activos de Información gestionados en el formato GDI-TIC-F032 formato de Identificación, valoración y clasificación de activos de información</t>
  </si>
  <si>
    <t>Durante el periodo se realizó seguimiento a la matriz de riesgos de las 20 Alcaldías locales, con los responsables; para este trimestre se realizó identificación, valoración y clasificación de los riesgos de Seguridad de la Información a 7 Alcaldías Locales.</t>
  </si>
  <si>
    <t>Informe de seguimiento y monitoreo de riesgos de SI de localidades, grabación de reuniones</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</si>
  <si>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</si>
  <si>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</si>
  <si>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</si>
  <si>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</si>
  <si>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</si>
  <si>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</si>
  <si>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</si>
  <si>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</si>
  <si>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7,1%</t>
  </si>
  <si>
    <t>27 de julio de 2023</t>
  </si>
  <si>
    <t xml:space="preserve">Se publica el seguimiento del plan correspondiente al segundo trimestre de 2023. El plan presenta un avance acumulado del 36,4% y del 92,9% para el segundo trimestre 2023. </t>
  </si>
  <si>
    <t>7 de septiembre de 2023</t>
  </si>
  <si>
    <t xml:space="preserve">Se publica el seguimiento del plan correspondiente al segundo trimestre de 2023, de acuerdo con lo solicitado mediante memorando 20234400265573 de la DTI, por error involuntario del área en la transcripción de la meta No. 2 programada para el segundo trimestre. El plan presenta un avance acumulado del 36,4% y del 100% para el segundo trimestre 2023. </t>
  </si>
  <si>
    <t>30 de octubre de 2023</t>
  </si>
  <si>
    <t xml:space="preserve">Se incluye el entregable de las metas 1  y 2, según lo indicado por la Dirección de Tecnologías e Información mediante memorando. Se publica el seguimiento del plan correspondiente al tercer trimestre de 2023. El plan presenta un avance acumulado del 68,2% y del 100% para el tercer trimestre 2023. </t>
  </si>
  <si>
    <t>Creciente</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</si>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</sst>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15" fillId="8" borderId="10" xfId="0" applyFont="1" applyFill="1" applyBorder="1" applyAlignment="1">
      <alignment vertical="center" wrapText="1"/>
    </xf>
    <xf numFmtId="0" fontId="16" fillId="0" borderId="1"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5" xfId="0" applyFont="1" applyBorder="1" applyAlignment="1">
      <alignment horizontal="justify"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2" customWidth="1"/>
    <col min="2" max="2" width="32.710937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25" style="16" customWidth="1"/>
    <col min="20" max="20" width="19" style="15" customWidth="1"/>
    <col min="21" max="21" width="17.85546875" style="33" customWidth="1"/>
    <col min="22" max="22" width="20" style="30"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c r="A1" s="21"/>
      <c r="B1" s="22"/>
      <c r="C1" s="64" t="s">
        <v>0</v>
      </c>
      <c r="D1" s="64"/>
      <c r="E1" s="64"/>
      <c r="F1" s="64"/>
      <c r="G1" s="64"/>
      <c r="H1" s="64"/>
      <c r="I1" s="64"/>
      <c r="J1" s="64"/>
      <c r="K1" s="64"/>
      <c r="L1" s="65"/>
      <c r="M1" s="55" t="s">
        <v>1</v>
      </c>
      <c r="N1" s="56"/>
      <c r="O1" s="10"/>
      <c r="P1" s="10"/>
      <c r="Q1" s="27"/>
      <c r="R1" s="5"/>
      <c r="S1" s="5"/>
      <c r="T1" s="10"/>
      <c r="U1" s="10"/>
      <c r="V1" s="10"/>
    </row>
    <row r="2" spans="1:36">
      <c r="A2" s="23"/>
      <c r="B2" s="4"/>
      <c r="C2" s="66"/>
      <c r="D2" s="66"/>
      <c r="E2" s="66"/>
      <c r="F2" s="66"/>
      <c r="G2" s="66"/>
      <c r="H2" s="66"/>
      <c r="I2" s="66"/>
      <c r="J2" s="66"/>
      <c r="K2" s="66"/>
      <c r="L2" s="67"/>
      <c r="M2" s="57" t="s">
        <v>2</v>
      </c>
      <c r="N2" s="58"/>
      <c r="O2" s="10"/>
      <c r="P2" s="10"/>
      <c r="Q2" s="27"/>
      <c r="R2" s="5"/>
      <c r="S2" s="5"/>
      <c r="T2" s="10"/>
      <c r="U2" s="10"/>
      <c r="V2" s="10"/>
    </row>
    <row r="3" spans="1:36" ht="16.5" customHeight="1">
      <c r="A3" s="23"/>
      <c r="B3" s="4"/>
      <c r="C3" s="66"/>
      <c r="D3" s="66"/>
      <c r="E3" s="66"/>
      <c r="F3" s="66"/>
      <c r="G3" s="66"/>
      <c r="H3" s="66"/>
      <c r="I3" s="66"/>
      <c r="J3" s="66"/>
      <c r="K3" s="66"/>
      <c r="L3" s="67"/>
      <c r="M3" s="57" t="s">
        <v>3</v>
      </c>
      <c r="N3" s="58"/>
      <c r="O3" s="10"/>
      <c r="P3" s="10"/>
      <c r="Q3" s="27"/>
      <c r="R3" s="5"/>
      <c r="S3" s="6"/>
      <c r="T3" s="32"/>
      <c r="U3" s="32"/>
      <c r="V3" s="32"/>
    </row>
    <row r="4" spans="1:36" ht="16.5" customHeight="1">
      <c r="A4" s="24"/>
      <c r="B4" s="25"/>
      <c r="C4" s="68"/>
      <c r="D4" s="68"/>
      <c r="E4" s="68"/>
      <c r="F4" s="68"/>
      <c r="G4" s="68"/>
      <c r="H4" s="68"/>
      <c r="I4" s="68"/>
      <c r="J4" s="68"/>
      <c r="K4" s="68"/>
      <c r="L4" s="69"/>
      <c r="M4" s="59" t="s">
        <v>4</v>
      </c>
      <c r="N4" s="60"/>
      <c r="O4" s="10"/>
      <c r="P4" s="10"/>
      <c r="Q4" s="27"/>
      <c r="R4" s="5"/>
      <c r="S4" s="6"/>
      <c r="T4" s="32"/>
      <c r="U4" s="32"/>
      <c r="V4" s="32"/>
    </row>
    <row r="5" spans="1:36" ht="16.5" customHeight="1">
      <c r="A5" s="4"/>
      <c r="B5" s="4"/>
      <c r="C5" s="7"/>
      <c r="D5" s="7"/>
      <c r="E5" s="7"/>
      <c r="F5" s="7"/>
      <c r="G5" s="7"/>
      <c r="H5" s="7"/>
      <c r="I5" s="7"/>
      <c r="J5" s="7"/>
      <c r="K5" s="7"/>
      <c r="L5" s="7"/>
      <c r="M5" s="8"/>
      <c r="N5" s="8"/>
      <c r="O5" s="10"/>
      <c r="P5" s="10"/>
      <c r="Q5" s="27"/>
      <c r="R5" s="5"/>
      <c r="S5" s="6"/>
      <c r="T5" s="32"/>
      <c r="U5" s="32"/>
      <c r="V5" s="32"/>
    </row>
    <row r="6" spans="1:36" ht="16.5" customHeight="1">
      <c r="A6" s="4"/>
      <c r="B6" s="9" t="s">
        <v>5</v>
      </c>
      <c r="C6" s="70" t="s">
        <v>6</v>
      </c>
      <c r="D6" s="70"/>
      <c r="E6" s="70"/>
      <c r="F6" s="70"/>
      <c r="G6" s="70"/>
      <c r="H6" s="70"/>
      <c r="I6" s="70"/>
      <c r="J6" s="70"/>
      <c r="K6" s="70"/>
      <c r="L6" s="70"/>
      <c r="M6" s="70"/>
      <c r="N6" s="70"/>
      <c r="O6" s="10"/>
      <c r="P6" s="10"/>
      <c r="Q6" s="27"/>
      <c r="R6" s="5"/>
      <c r="S6" s="6"/>
      <c r="T6" s="32"/>
      <c r="U6" s="32"/>
      <c r="V6" s="32"/>
    </row>
    <row r="7" spans="1:36" ht="16.5" customHeight="1">
      <c r="A7" s="4"/>
      <c r="B7" s="9" t="s">
        <v>7</v>
      </c>
      <c r="C7" s="20">
        <v>2023</v>
      </c>
      <c r="D7" s="10"/>
      <c r="E7" s="4"/>
      <c r="F7" s="4"/>
      <c r="G7" s="4"/>
      <c r="H7" s="4"/>
      <c r="I7" s="4"/>
      <c r="J7" s="4"/>
      <c r="K7" s="4"/>
      <c r="L7" s="4"/>
      <c r="M7" s="4"/>
      <c r="N7" s="4"/>
      <c r="O7" s="10"/>
      <c r="P7" s="10"/>
      <c r="Q7" s="27"/>
      <c r="R7" s="5"/>
      <c r="S7" s="6"/>
      <c r="T7" s="32"/>
      <c r="U7" s="32"/>
      <c r="V7" s="32"/>
    </row>
    <row r="8" spans="1:36" ht="16.5" customHeight="1">
      <c r="A8" s="4"/>
      <c r="B8" s="4"/>
      <c r="C8" s="11"/>
      <c r="D8" s="10"/>
      <c r="E8" s="4"/>
      <c r="F8" s="4"/>
      <c r="G8" s="4"/>
      <c r="H8" s="4"/>
      <c r="I8" s="4"/>
      <c r="J8" s="4"/>
      <c r="K8" s="4"/>
      <c r="L8" s="4"/>
      <c r="M8" s="4"/>
      <c r="N8" s="4"/>
      <c r="O8" s="10"/>
      <c r="P8" s="10"/>
      <c r="Q8" s="27"/>
      <c r="R8" s="5"/>
      <c r="S8" s="6"/>
      <c r="T8" s="32"/>
      <c r="U8" s="32"/>
      <c r="V8" s="32"/>
    </row>
    <row r="9" spans="1:36" ht="16.5" customHeight="1">
      <c r="A9" s="4"/>
      <c r="B9" s="4"/>
      <c r="C9" s="11"/>
      <c r="D9" s="10"/>
      <c r="E9" s="4"/>
      <c r="F9" s="4"/>
      <c r="G9" s="4"/>
      <c r="H9" s="4"/>
      <c r="I9" s="4"/>
      <c r="J9" s="4"/>
      <c r="K9" s="4"/>
      <c r="L9" s="4"/>
      <c r="M9" s="4"/>
      <c r="N9" s="4"/>
      <c r="O9" s="10"/>
      <c r="P9" s="10"/>
      <c r="Q9" s="27"/>
      <c r="R9" s="5"/>
      <c r="S9" s="6"/>
      <c r="T9" s="32"/>
      <c r="U9" s="32"/>
      <c r="V9" s="32"/>
    </row>
    <row r="10" spans="1:36" ht="32.25" customHeight="1">
      <c r="A10" s="71" t="s">
        <v>8</v>
      </c>
      <c r="B10" s="71"/>
      <c r="C10" s="71"/>
      <c r="D10" s="62" t="s">
        <v>9</v>
      </c>
      <c r="E10" s="62"/>
      <c r="F10" s="62"/>
      <c r="G10" s="62"/>
      <c r="H10" s="62"/>
      <c r="I10" s="62"/>
      <c r="J10" s="62"/>
      <c r="K10" s="62"/>
      <c r="L10" s="62"/>
      <c r="M10" s="62"/>
      <c r="N10" s="62"/>
      <c r="O10" s="61" t="s">
        <v>10</v>
      </c>
      <c r="P10" s="61"/>
      <c r="Q10" s="61"/>
      <c r="R10" s="63"/>
      <c r="S10" s="63"/>
      <c r="T10" s="61" t="s">
        <v>11</v>
      </c>
      <c r="U10" s="61"/>
      <c r="V10" s="61"/>
      <c r="W10" s="61"/>
      <c r="X10" s="61"/>
      <c r="Y10" s="61" t="s">
        <v>12</v>
      </c>
      <c r="Z10" s="61"/>
      <c r="AA10" s="61"/>
      <c r="AB10" s="61"/>
      <c r="AC10" s="61"/>
      <c r="AD10" s="61" t="s">
        <v>13</v>
      </c>
      <c r="AE10" s="61"/>
      <c r="AF10" s="61"/>
      <c r="AG10" s="61"/>
      <c r="AH10" s="61"/>
      <c r="AI10" s="54" t="s">
        <v>14</v>
      </c>
      <c r="AJ10" s="54" t="s">
        <v>15</v>
      </c>
    </row>
    <row r="11" spans="1:36" s="30" customFormat="1" ht="45.75" customHeight="1">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54"/>
      <c r="AJ11" s="54"/>
    </row>
    <row r="12" spans="1:36" s="19" customFormat="1" ht="240">
      <c r="A12" s="28">
        <v>3</v>
      </c>
      <c r="B12" s="18" t="s">
        <v>31</v>
      </c>
      <c r="C12" s="18" t="s">
        <v>32</v>
      </c>
      <c r="D12" s="28">
        <v>1</v>
      </c>
      <c r="E12" s="18" t="s">
        <v>33</v>
      </c>
      <c r="F12" s="18" t="s">
        <v>34</v>
      </c>
      <c r="G12" s="42" t="s">
        <v>35</v>
      </c>
      <c r="H12" s="18" t="s">
        <v>36</v>
      </c>
      <c r="I12" s="28">
        <v>3</v>
      </c>
      <c r="J12" s="28">
        <v>6</v>
      </c>
      <c r="K12" s="28">
        <v>6</v>
      </c>
      <c r="L12" s="28">
        <v>6</v>
      </c>
      <c r="M12" s="28">
        <v>21</v>
      </c>
      <c r="N12" s="18" t="s">
        <v>37</v>
      </c>
      <c r="O12" s="28">
        <f>I12</f>
        <v>3</v>
      </c>
      <c r="P12" s="28">
        <v>3</v>
      </c>
      <c r="Q12" s="31">
        <f>IF(P12/O12&gt;100%,100%,P12/O12)</f>
        <v>1</v>
      </c>
      <c r="R12" s="18" t="s">
        <v>38</v>
      </c>
      <c r="S12" s="18" t="s">
        <v>39</v>
      </c>
      <c r="T12" s="28">
        <f>J12</f>
        <v>6</v>
      </c>
      <c r="U12" s="28">
        <v>6</v>
      </c>
      <c r="V12" s="31">
        <f>IF(U12/T12&gt;100%,100%,U12/T12)</f>
        <v>1</v>
      </c>
      <c r="W12" s="43" t="s">
        <v>40</v>
      </c>
      <c r="X12" s="1" t="s">
        <v>41</v>
      </c>
      <c r="Y12" s="3">
        <f>K12</f>
        <v>6</v>
      </c>
      <c r="Z12" s="3">
        <v>6</v>
      </c>
      <c r="AA12" s="31">
        <f>IF(Z12/Y12&gt;100%,100%,Z12/Y12)</f>
        <v>1</v>
      </c>
      <c r="AB12" s="44" t="s">
        <v>42</v>
      </c>
      <c r="AC12" s="45" t="s">
        <v>43</v>
      </c>
      <c r="AD12" s="3">
        <f>L12</f>
        <v>6</v>
      </c>
      <c r="AE12" s="3"/>
      <c r="AF12" s="31">
        <f>IF(AE12/AD12&gt;100%,100%,AE12/AD12)</f>
        <v>0</v>
      </c>
      <c r="AG12" s="1"/>
      <c r="AH12" s="1"/>
      <c r="AI12" s="3">
        <f>P12+U12+Z12+AE12</f>
        <v>15</v>
      </c>
      <c r="AJ12" s="31">
        <f>IF(AI12/M12&gt;100%,100%,AI12/M12)</f>
        <v>0.7142857142857143</v>
      </c>
    </row>
    <row r="13" spans="1:36" s="19" customFormat="1" ht="202.5" customHeight="1">
      <c r="A13" s="28">
        <v>3</v>
      </c>
      <c r="B13" s="18" t="s">
        <v>31</v>
      </c>
      <c r="C13" s="18" t="s">
        <v>32</v>
      </c>
      <c r="D13" s="28">
        <v>2</v>
      </c>
      <c r="E13" s="18" t="s">
        <v>44</v>
      </c>
      <c r="F13" s="18" t="s">
        <v>45</v>
      </c>
      <c r="G13" s="42" t="s">
        <v>35</v>
      </c>
      <c r="H13" s="18" t="s">
        <v>36</v>
      </c>
      <c r="I13" s="28">
        <v>0</v>
      </c>
      <c r="J13" s="28">
        <v>6</v>
      </c>
      <c r="K13" s="28">
        <v>7</v>
      </c>
      <c r="L13" s="28">
        <v>7</v>
      </c>
      <c r="M13" s="28">
        <v>20</v>
      </c>
      <c r="N13" s="18" t="s">
        <v>46</v>
      </c>
      <c r="O13" s="28">
        <f t="shared" ref="O13" si="0">I13</f>
        <v>0</v>
      </c>
      <c r="P13" s="28" t="s">
        <v>47</v>
      </c>
      <c r="Q13" s="28" t="s">
        <v>47</v>
      </c>
      <c r="R13" s="18" t="s">
        <v>48</v>
      </c>
      <c r="S13" s="18" t="s">
        <v>48</v>
      </c>
      <c r="T13" s="28">
        <v>6</v>
      </c>
      <c r="U13" s="28">
        <v>6</v>
      </c>
      <c r="V13" s="31">
        <f t="shared" ref="V13" si="1">IF(U13/T13&gt;100%,100%,U13/T13)</f>
        <v>1</v>
      </c>
      <c r="W13" s="43" t="s">
        <v>49</v>
      </c>
      <c r="X13" s="1" t="s">
        <v>41</v>
      </c>
      <c r="Y13" s="3">
        <f t="shared" ref="Y13" si="2">K13</f>
        <v>7</v>
      </c>
      <c r="Z13" s="3">
        <v>7</v>
      </c>
      <c r="AA13" s="31">
        <f t="shared" ref="AA13" si="3">IF(Z13/Y13&gt;100%,100%,Z13/Y13)</f>
        <v>1</v>
      </c>
      <c r="AB13" s="46" t="s">
        <v>50</v>
      </c>
      <c r="AC13" s="47" t="s">
        <v>51</v>
      </c>
      <c r="AD13" s="3">
        <f t="shared" ref="AD13" si="4">L13</f>
        <v>7</v>
      </c>
      <c r="AE13" s="3"/>
      <c r="AF13" s="31">
        <f t="shared" ref="AF13" si="5">IF(AE13/AD13&gt;100%,100%,AE13/AD13)</f>
        <v>0</v>
      </c>
      <c r="AG13" s="1"/>
      <c r="AH13" s="1"/>
      <c r="AI13" s="3">
        <f>+U13+Z13</f>
        <v>13</v>
      </c>
      <c r="AJ13" s="31">
        <f t="shared" ref="AJ13" si="6">IF(AI13/M13&gt;100%,100%,AI13/M13)</f>
        <v>0.65</v>
      </c>
    </row>
    <row r="14" spans="1:36" ht="18.75">
      <c r="G14" s="16"/>
      <c r="Q14" s="41">
        <f>AVERAGE(Q12:Q13)</f>
        <v>1</v>
      </c>
      <c r="V14" s="41">
        <f>AVERAGE(V12:V13)</f>
        <v>1</v>
      </c>
      <c r="AA14" s="41">
        <f>AVERAGE(AA12:AA13)</f>
        <v>1</v>
      </c>
      <c r="AH14" s="48" t="s">
        <v>52</v>
      </c>
      <c r="AI14" s="48"/>
      <c r="AJ14" s="41">
        <f>AVERAGE(AJ12:AJ13)</f>
        <v>0.68214285714285716</v>
      </c>
    </row>
    <row r="18" spans="1:21">
      <c r="B18" s="49" t="s">
        <v>53</v>
      </c>
      <c r="C18" s="49"/>
      <c r="D18" s="49"/>
      <c r="E18" s="49"/>
      <c r="F18" s="49"/>
    </row>
    <row r="19" spans="1:21" s="37" customFormat="1">
      <c r="A19" s="36"/>
      <c r="B19" s="38" t="s">
        <v>54</v>
      </c>
      <c r="C19" s="49" t="s">
        <v>55</v>
      </c>
      <c r="D19" s="49"/>
      <c r="E19" s="49" t="s">
        <v>56</v>
      </c>
      <c r="F19" s="49"/>
      <c r="G19" s="34"/>
      <c r="H19" s="34"/>
      <c r="I19" s="34"/>
      <c r="J19" s="34"/>
      <c r="K19" s="34"/>
      <c r="L19" s="34"/>
      <c r="M19" s="34"/>
      <c r="N19" s="34"/>
      <c r="O19" s="34"/>
      <c r="P19" s="34"/>
      <c r="Q19" s="35"/>
      <c r="R19" s="34"/>
      <c r="S19" s="34"/>
      <c r="T19" s="34"/>
      <c r="U19" s="36"/>
    </row>
    <row r="20" spans="1:21">
      <c r="B20" s="28">
        <v>1</v>
      </c>
      <c r="C20" s="50" t="s">
        <v>57</v>
      </c>
      <c r="D20" s="50"/>
      <c r="E20" s="51" t="s">
        <v>58</v>
      </c>
      <c r="F20" s="51"/>
    </row>
    <row r="21" spans="1:21" ht="36.75" customHeight="1">
      <c r="B21" s="28">
        <v>2</v>
      </c>
      <c r="C21" s="50" t="s">
        <v>59</v>
      </c>
      <c r="D21" s="50"/>
      <c r="E21" s="51" t="s">
        <v>60</v>
      </c>
      <c r="F21" s="51"/>
    </row>
    <row r="22" spans="1:21" ht="54.75" customHeight="1">
      <c r="B22" s="28">
        <v>3</v>
      </c>
      <c r="C22" s="50" t="s">
        <v>61</v>
      </c>
      <c r="D22" s="50"/>
      <c r="E22" s="51" t="s">
        <v>62</v>
      </c>
      <c r="F22" s="51"/>
    </row>
    <row r="23" spans="1:21" ht="110.25" customHeight="1">
      <c r="B23" s="28">
        <v>4</v>
      </c>
      <c r="C23" s="50" t="s">
        <v>63</v>
      </c>
      <c r="D23" s="50"/>
      <c r="E23" s="51" t="s">
        <v>64</v>
      </c>
      <c r="F23" s="51"/>
    </row>
    <row r="24" spans="1:21" ht="93.75" customHeight="1">
      <c r="B24" s="28">
        <v>5</v>
      </c>
      <c r="C24" s="52" t="s">
        <v>65</v>
      </c>
      <c r="D24" s="52"/>
      <c r="E24" s="53" t="s">
        <v>66</v>
      </c>
      <c r="F24" s="53"/>
    </row>
  </sheetData>
  <autoFilter ref="A11:DW11" xr:uid="{00000000-0001-0000-0000-000000000000}"/>
  <dataConsolidate/>
  <mergeCells count="28">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C23:D23"/>
    <mergeCell ref="E23:F23"/>
    <mergeCell ref="C20:D20"/>
    <mergeCell ref="E20:F20"/>
    <mergeCell ref="C19:D19"/>
    <mergeCell ref="E19:F19"/>
    <mergeCell ref="AH14:AI14"/>
    <mergeCell ref="B18:F18"/>
    <mergeCell ref="C21:D21"/>
    <mergeCell ref="E21:F21"/>
    <mergeCell ref="C22:D22"/>
    <mergeCell ref="E22:F22"/>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67</v>
      </c>
    </row>
    <row r="2" spans="1:1">
      <c r="A2" t="s">
        <v>68</v>
      </c>
    </row>
    <row r="3" spans="1:1">
      <c r="A3" t="s">
        <v>36</v>
      </c>
    </row>
    <row r="4" spans="1:1">
      <c r="A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2023-10-30T18:26:34Z</dcterms:modified>
  <cp:category/>
  <cp:contentStatus/>
</cp:coreProperties>
</file>