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angel\Desktop\PLAN DE AUSTERIDA D\finales\"/>
    </mc:Choice>
  </mc:AlternateContent>
  <xr:revisionPtr revIDLastSave="0" documentId="8_{2C75359D-6AA4-4389-966D-1E45B7881888}" xr6:coauthVersionLast="47" xr6:coauthVersionMax="47" xr10:uidLastSave="{00000000-0000-0000-0000-000000000000}"/>
  <bookViews>
    <workbookView xWindow="-120" yWindow="-120" windowWidth="20730" windowHeight="11040" firstSheet="1" activeTab="1" xr2:uid="{00000000-000D-0000-FFFF-FFFF00000000}"/>
  </bookViews>
  <sheets>
    <sheet name="datos" sheetId="2" state="hidden" r:id="rId1"/>
    <sheet name="INICIO" sheetId="6" r:id="rId2"/>
    <sheet name="SDG" sheetId="8" r:id="rId3"/>
    <sheet name="DADEP" sheetId="3" r:id="rId4"/>
    <sheet name="IDPAC" sheetId="4"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DADEP!$A$11:$Y$34</definedName>
    <definedName name="_xlnm._FilterDatabase" localSheetId="4" hidden="1">IDPAC!$A$11:$Z$11</definedName>
    <definedName name="_xlnm._FilterDatabase" localSheetId="2" hidden="1">SDG!$A$11:$Y$34</definedName>
    <definedName name="Con_qué_fin_se_capturan_los_datos_?" localSheetId="1">[1]Listas_Des!$D$28:$D$33</definedName>
    <definedName name="Con_qué_fin_se_capturan_los_datos_?" localSheetId="2">[1]Listas_Des!$D$28:$D$33</definedName>
    <definedName name="Con_qué_fin_se_capturan_los_datos_?">[2]Listas_Des!$D$28:$D$33</definedName>
    <definedName name="DEPENDENCIAS">'[3]2. Atributos de Informacion'!#REF!</definedName>
    <definedName name="Flujos" localSheetId="1">#REF!</definedName>
    <definedName name="Flujos" localSheetId="2">#REF!</definedName>
    <definedName name="Flujos">#REF!</definedName>
    <definedName name="FrecuenciaAct" comment="Periodos de actualización de los documentos publicados." localSheetId="1">[4]PROC!$AQ$2:$AQ$10</definedName>
    <definedName name="FrecuenciaAct" comment="Periodos de actualización de los documentos publicados." localSheetId="2">[4]PROC!$AQ$2:$AQ$10</definedName>
    <definedName name="FrecuenciaAct" comment="Periodos de actualización de los documentos publicados.">[5]PROC!$AQ$2:$AQ$10</definedName>
    <definedName name="Medidas_de_protección" localSheetId="1">[1]Listas_Des!$A$28:$A$32</definedName>
    <definedName name="Medidas_de_protección" localSheetId="2">[1]Listas_Des!$A$28:$A$32</definedName>
    <definedName name="Medidas_de_protección">[2]Listas_Des!$A$28:$A$32</definedName>
    <definedName name="Medios_Autorización" localSheetId="1">[1]Listas_Des!$A$20:$A$24</definedName>
    <definedName name="Medios_Autorización" localSheetId="2">[1]Listas_Des!$A$20:$A$24</definedName>
    <definedName name="Medios_Autorización">[2]Listas_Des!$A$20:$A$24</definedName>
    <definedName name="NomSeries" localSheetId="1">[4]SER_SUBSER!$C$2:$C$54</definedName>
    <definedName name="NomSeries" localSheetId="2">[4]SER_SUBSER!$C$2:$C$54</definedName>
    <definedName name="NomSeries">[5]SER_SUBSER!$C$2:$C$54</definedName>
    <definedName name="SERIES_DOCUMENTALES">[6]SERIES!$B$3:$B$60</definedName>
    <definedName name="SUB_SERIES_DOCUMENTALES">[6]SUBSERIES!$B$1:$B$175</definedName>
    <definedName name="Tipos_Datos" localSheetId="1">[1]Listas_Des!$A$3:$A$6</definedName>
    <definedName name="Tipos_Datos" localSheetId="2">[1]Listas_Des!$A$3:$A$6</definedName>
    <definedName name="Tipos_Datos">[2]Listas_Des!$A$3:$A$6</definedName>
    <definedName name="Tratamiento" localSheetId="1">[1]Listas_Des!$A$12:$A$16</definedName>
    <definedName name="Tratamiento" localSheetId="2">[1]Listas_Des!$A$12:$A$16</definedName>
    <definedName name="Tratamiento">[2]Listas_Des!$A$12:$A$16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8" l="1"/>
  <c r="P12" i="8" s="1"/>
  <c r="O12" i="8"/>
  <c r="Q12" i="8" s="1"/>
  <c r="U12" i="8"/>
  <c r="W12" i="8" s="1"/>
  <c r="V12" i="8"/>
  <c r="X12" i="8" s="1"/>
  <c r="H13" i="8"/>
  <c r="N13" i="8"/>
  <c r="P13" i="8" s="1"/>
  <c r="O13" i="8"/>
  <c r="Q13" i="8" s="1"/>
  <c r="U13" i="8"/>
  <c r="W13" i="8" s="1"/>
  <c r="V13" i="8"/>
  <c r="X13" i="8" s="1"/>
  <c r="N14" i="8"/>
  <c r="P14" i="8" s="1"/>
  <c r="O14" i="8"/>
  <c r="Q14" i="8" s="1"/>
  <c r="U14" i="8"/>
  <c r="W14" i="8" s="1"/>
  <c r="V14" i="8"/>
  <c r="X14" i="8" s="1"/>
  <c r="N15" i="8"/>
  <c r="P15" i="8" s="1"/>
  <c r="O15" i="8"/>
  <c r="Q15" i="8" s="1"/>
  <c r="U15" i="8"/>
  <c r="W15" i="8" s="1"/>
  <c r="V15" i="8"/>
  <c r="X15" i="8" s="1"/>
  <c r="N16" i="8"/>
  <c r="P16" i="8" s="1"/>
  <c r="O16" i="8"/>
  <c r="Q16" i="8" s="1"/>
  <c r="U16" i="8"/>
  <c r="W16" i="8" s="1"/>
  <c r="V16" i="8"/>
  <c r="X16" i="8" s="1"/>
  <c r="N17" i="8"/>
  <c r="P17" i="8" s="1"/>
  <c r="O17" i="8"/>
  <c r="Q17" i="8" s="1"/>
  <c r="U17" i="8"/>
  <c r="W17" i="8" s="1"/>
  <c r="V17" i="8"/>
  <c r="X17" i="8" s="1"/>
  <c r="N18" i="8"/>
  <c r="P18" i="8" s="1"/>
  <c r="O18" i="8"/>
  <c r="Q18" i="8" s="1"/>
  <c r="U18" i="8"/>
  <c r="W18" i="8" s="1"/>
  <c r="V18" i="8"/>
  <c r="X18" i="8" s="1"/>
  <c r="N19" i="8"/>
  <c r="P19" i="8" s="1"/>
  <c r="O19" i="8"/>
  <c r="Q19" i="8" s="1"/>
  <c r="U19" i="8"/>
  <c r="W19" i="8" s="1"/>
  <c r="V19" i="8"/>
  <c r="X19" i="8" s="1"/>
  <c r="N20" i="8"/>
  <c r="P20" i="8" s="1"/>
  <c r="O20" i="8"/>
  <c r="Q20" i="8" s="1"/>
  <c r="U20" i="8"/>
  <c r="W20" i="8" s="1"/>
  <c r="V20" i="8"/>
  <c r="X20" i="8" s="1"/>
  <c r="N21" i="8"/>
  <c r="P21" i="8" s="1"/>
  <c r="O21" i="8"/>
  <c r="Q21" i="8" s="1"/>
  <c r="U21" i="8"/>
  <c r="W21" i="8" s="1"/>
  <c r="V21" i="8"/>
  <c r="X21" i="8" s="1"/>
  <c r="N22" i="8"/>
  <c r="P22" i="8" s="1"/>
  <c r="O22" i="8"/>
  <c r="Q22" i="8" s="1"/>
  <c r="U22" i="8"/>
  <c r="W22" i="8" s="1"/>
  <c r="V22" i="8"/>
  <c r="X22" i="8" s="1"/>
  <c r="N23" i="8"/>
  <c r="P23" i="8" s="1"/>
  <c r="O23" i="8"/>
  <c r="Q23" i="8" s="1"/>
  <c r="U23" i="8"/>
  <c r="W23" i="8" s="1"/>
  <c r="V23" i="8"/>
  <c r="X23" i="8" s="1"/>
  <c r="N24" i="8"/>
  <c r="P24" i="8" s="1"/>
  <c r="O24" i="8"/>
  <c r="Q24" i="8" s="1"/>
  <c r="U24" i="8"/>
  <c r="W24" i="8" s="1"/>
  <c r="V24" i="8"/>
  <c r="X24" i="8" s="1"/>
  <c r="N25" i="8"/>
  <c r="P25" i="8" s="1"/>
  <c r="O25" i="8"/>
  <c r="Q25" i="8" s="1"/>
  <c r="U25" i="8"/>
  <c r="W25" i="8" s="1"/>
  <c r="V25" i="8"/>
  <c r="X25" i="8" s="1"/>
  <c r="N26" i="8"/>
  <c r="P26" i="8" s="1"/>
  <c r="O26" i="8"/>
  <c r="Q26" i="8" s="1"/>
  <c r="U26" i="8"/>
  <c r="W26" i="8" s="1"/>
  <c r="V26" i="8"/>
  <c r="X26" i="8" s="1"/>
  <c r="N27" i="8"/>
  <c r="P27" i="8" s="1"/>
  <c r="O27" i="8"/>
  <c r="Q27" i="8" s="1"/>
  <c r="U27" i="8"/>
  <c r="W27" i="8" s="1"/>
  <c r="V27" i="8"/>
  <c r="X27" i="8" s="1"/>
  <c r="N28" i="8"/>
  <c r="P28" i="8" s="1"/>
  <c r="O28" i="8"/>
  <c r="Q28" i="8" s="1"/>
  <c r="U28" i="8"/>
  <c r="W28" i="8" s="1"/>
  <c r="V28" i="8"/>
  <c r="X28" i="8" s="1"/>
  <c r="N29" i="8"/>
  <c r="P29" i="8" s="1"/>
  <c r="O29" i="8"/>
  <c r="Q29" i="8" s="1"/>
  <c r="U29" i="8"/>
  <c r="W29" i="8" s="1"/>
  <c r="V29" i="8"/>
  <c r="X29" i="8" s="1"/>
  <c r="N30" i="8"/>
  <c r="P30" i="8" s="1"/>
  <c r="O30" i="8"/>
  <c r="Q30" i="8" s="1"/>
  <c r="U30" i="8"/>
  <c r="W30" i="8" s="1"/>
  <c r="V30" i="8"/>
  <c r="X30" i="8" s="1"/>
  <c r="N31" i="8"/>
  <c r="P31" i="8" s="1"/>
  <c r="O31" i="8"/>
  <c r="Q31" i="8" s="1"/>
  <c r="U31" i="8"/>
  <c r="W31" i="8" s="1"/>
  <c r="V31" i="8"/>
  <c r="X31" i="8" s="1"/>
  <c r="N32" i="8"/>
  <c r="P32" i="8" s="1"/>
  <c r="O32" i="8"/>
  <c r="Q32" i="8" s="1"/>
  <c r="U32" i="8"/>
  <c r="W32" i="8" s="1"/>
  <c r="V32" i="8"/>
  <c r="X32" i="8" s="1"/>
  <c r="P12" i="4"/>
  <c r="O12" i="4"/>
  <c r="P34" i="4" l="1"/>
  <c r="R34" i="4" s="1"/>
  <c r="O34" i="4"/>
  <c r="Q34" i="4" s="1"/>
  <c r="P18" i="4"/>
  <c r="O18" i="4"/>
  <c r="P17" i="4"/>
  <c r="O17" i="4"/>
  <c r="P13" i="4"/>
  <c r="O13" i="4"/>
  <c r="P25" i="4"/>
  <c r="R25" i="4" s="1"/>
  <c r="P16" i="4" l="1"/>
  <c r="W33" i="4" l="1"/>
  <c r="Y33" i="4" s="1"/>
  <c r="V33" i="4"/>
  <c r="X33" i="4" s="1"/>
  <c r="P33" i="4"/>
  <c r="R33" i="4" s="1"/>
  <c r="O33" i="4"/>
  <c r="Q33" i="4" s="1"/>
  <c r="W32" i="4"/>
  <c r="Y32" i="4" s="1"/>
  <c r="V32" i="4"/>
  <c r="X32" i="4" s="1"/>
  <c r="P32" i="4"/>
  <c r="R32" i="4" s="1"/>
  <c r="O32" i="4"/>
  <c r="Q32" i="4" s="1"/>
  <c r="W31" i="4"/>
  <c r="Y31" i="4" s="1"/>
  <c r="V31" i="4"/>
  <c r="X31" i="4" s="1"/>
  <c r="P31" i="4"/>
  <c r="R31" i="4" s="1"/>
  <c r="O31" i="4"/>
  <c r="Q31" i="4" s="1"/>
  <c r="W30" i="4"/>
  <c r="Y30" i="4" s="1"/>
  <c r="V30" i="4"/>
  <c r="X30" i="4" s="1"/>
  <c r="P30" i="4"/>
  <c r="R30" i="4" s="1"/>
  <c r="O30" i="4"/>
  <c r="Q30" i="4" s="1"/>
  <c r="W29" i="4"/>
  <c r="Y29" i="4" s="1"/>
  <c r="V29" i="4"/>
  <c r="X29" i="4" s="1"/>
  <c r="P29" i="4"/>
  <c r="R29" i="4" s="1"/>
  <c r="O29" i="4"/>
  <c r="Q29" i="4" s="1"/>
  <c r="W28" i="4"/>
  <c r="Y28" i="4" s="1"/>
  <c r="V28" i="4"/>
  <c r="X28" i="4" s="1"/>
  <c r="P28" i="4"/>
  <c r="R28" i="4" s="1"/>
  <c r="O28" i="4"/>
  <c r="Q28" i="4" s="1"/>
  <c r="W27" i="4"/>
  <c r="Y27" i="4" s="1"/>
  <c r="V27" i="4"/>
  <c r="X27" i="4" s="1"/>
  <c r="P27" i="4"/>
  <c r="R27" i="4" s="1"/>
  <c r="O27" i="4"/>
  <c r="Q27" i="4" s="1"/>
  <c r="W26" i="4"/>
  <c r="Y26" i="4" s="1"/>
  <c r="V26" i="4"/>
  <c r="X26" i="4" s="1"/>
  <c r="P26" i="4"/>
  <c r="R26" i="4" s="1"/>
  <c r="O26" i="4"/>
  <c r="Q26" i="4" s="1"/>
  <c r="W25" i="4"/>
  <c r="Y25" i="4" s="1"/>
  <c r="V25" i="4"/>
  <c r="X25" i="4" s="1"/>
  <c r="O25" i="4"/>
  <c r="Q25" i="4" s="1"/>
  <c r="W23" i="4"/>
  <c r="Y23" i="4" s="1"/>
  <c r="V23" i="4"/>
  <c r="X23" i="4" s="1"/>
  <c r="P23" i="4"/>
  <c r="R23" i="4" s="1"/>
  <c r="O23" i="4"/>
  <c r="Q23" i="4" s="1"/>
  <c r="W22" i="4"/>
  <c r="Y22" i="4" s="1"/>
  <c r="V22" i="4"/>
  <c r="X22" i="4" s="1"/>
  <c r="P22" i="4"/>
  <c r="R22" i="4" s="1"/>
  <c r="O22" i="4"/>
  <c r="Q22" i="4" s="1"/>
  <c r="W21" i="4"/>
  <c r="Y21" i="4" s="1"/>
  <c r="V21" i="4"/>
  <c r="X21" i="4" s="1"/>
  <c r="P21" i="4"/>
  <c r="R21" i="4" s="1"/>
  <c r="O21" i="4"/>
  <c r="Q21" i="4" s="1"/>
  <c r="W20" i="4"/>
  <c r="Y20" i="4" s="1"/>
  <c r="V20" i="4"/>
  <c r="X20" i="4" s="1"/>
  <c r="P20" i="4"/>
  <c r="R20" i="4" s="1"/>
  <c r="O20" i="4"/>
  <c r="Q20" i="4" s="1"/>
  <c r="W19" i="4"/>
  <c r="Y19" i="4" s="1"/>
  <c r="V19" i="4"/>
  <c r="X19" i="4" s="1"/>
  <c r="P19" i="4"/>
  <c r="R19" i="4" s="1"/>
  <c r="O19" i="4"/>
  <c r="Q19" i="4" s="1"/>
  <c r="W18" i="4"/>
  <c r="Y18" i="4" s="1"/>
  <c r="V18" i="4"/>
  <c r="X18" i="4" s="1"/>
  <c r="R18" i="4"/>
  <c r="Q18" i="4"/>
  <c r="W17" i="4"/>
  <c r="Y17" i="4" s="1"/>
  <c r="V17" i="4"/>
  <c r="X17" i="4" s="1"/>
  <c r="R17" i="4"/>
  <c r="Q17" i="4"/>
  <c r="W16" i="4"/>
  <c r="Y16" i="4" s="1"/>
  <c r="V16" i="4"/>
  <c r="X16" i="4" s="1"/>
  <c r="R16" i="4"/>
  <c r="O16" i="4"/>
  <c r="Q16" i="4" s="1"/>
  <c r="W15" i="4"/>
  <c r="Y15" i="4" s="1"/>
  <c r="V15" i="4"/>
  <c r="X15" i="4" s="1"/>
  <c r="P15" i="4"/>
  <c r="R15" i="4" s="1"/>
  <c r="O15" i="4"/>
  <c r="Q15" i="4" s="1"/>
  <c r="W14" i="4"/>
  <c r="Y14" i="4" s="1"/>
  <c r="V14" i="4"/>
  <c r="X14" i="4" s="1"/>
  <c r="P14" i="4"/>
  <c r="R14" i="4" s="1"/>
  <c r="O14" i="4"/>
  <c r="Q14" i="4" s="1"/>
  <c r="W13" i="4"/>
  <c r="Y13" i="4" s="1"/>
  <c r="V13" i="4"/>
  <c r="X13" i="4" s="1"/>
  <c r="R13" i="4"/>
  <c r="Q13" i="4"/>
  <c r="W12" i="4"/>
  <c r="Y12" i="4" s="1"/>
  <c r="V12" i="4"/>
  <c r="X12" i="4" s="1"/>
  <c r="R12" i="4"/>
  <c r="Q12" i="4"/>
  <c r="U13" i="3" l="1"/>
  <c r="W13" i="3" s="1"/>
  <c r="V13" i="3"/>
  <c r="X13" i="3" s="1"/>
  <c r="U14" i="3"/>
  <c r="W14" i="3" s="1"/>
  <c r="V14" i="3"/>
  <c r="X14"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W22" i="3" s="1"/>
  <c r="V22" i="3"/>
  <c r="X22" i="3" s="1"/>
  <c r="U23" i="3"/>
  <c r="W23" i="3" s="1"/>
  <c r="V23" i="3"/>
  <c r="X23" i="3" s="1"/>
  <c r="U24" i="3"/>
  <c r="W24" i="3" s="1"/>
  <c r="V24" i="3"/>
  <c r="X24" i="3" s="1"/>
  <c r="U25" i="3"/>
  <c r="W25" i="3" s="1"/>
  <c r="V25" i="3"/>
  <c r="X25" i="3" s="1"/>
  <c r="U26" i="3"/>
  <c r="W26" i="3" s="1"/>
  <c r="V26" i="3"/>
  <c r="X26" i="3" s="1"/>
  <c r="U27" i="3"/>
  <c r="W27" i="3" s="1"/>
  <c r="V27" i="3"/>
  <c r="X27" i="3" s="1"/>
  <c r="U28" i="3"/>
  <c r="W28" i="3" s="1"/>
  <c r="V28" i="3"/>
  <c r="X28" i="3" s="1"/>
  <c r="U29" i="3"/>
  <c r="W29" i="3" s="1"/>
  <c r="V29" i="3"/>
  <c r="X29" i="3" s="1"/>
  <c r="U30" i="3"/>
  <c r="W30" i="3" s="1"/>
  <c r="V30" i="3"/>
  <c r="X30" i="3" s="1"/>
  <c r="U31" i="3"/>
  <c r="W31" i="3" s="1"/>
  <c r="V31" i="3"/>
  <c r="X31" i="3" s="1"/>
  <c r="U32" i="3"/>
  <c r="W32" i="3" s="1"/>
  <c r="V32" i="3"/>
  <c r="X32" i="3" s="1"/>
  <c r="N13" i="3"/>
  <c r="P13" i="3" s="1"/>
  <c r="O13" i="3"/>
  <c r="Q13" i="3" s="1"/>
  <c r="N14" i="3"/>
  <c r="P14" i="3" s="1"/>
  <c r="O14" i="3"/>
  <c r="Q14" i="3" s="1"/>
  <c r="N15" i="3"/>
  <c r="P15" i="3" s="1"/>
  <c r="O15" i="3"/>
  <c r="Q15" i="3" s="1"/>
  <c r="N16" i="3"/>
  <c r="P16" i="3" s="1"/>
  <c r="O16" i="3"/>
  <c r="Q16" i="3" s="1"/>
  <c r="N17" i="3"/>
  <c r="P17" i="3" s="1"/>
  <c r="O17" i="3"/>
  <c r="Q17" i="3" s="1"/>
  <c r="N18" i="3"/>
  <c r="P18" i="3" s="1"/>
  <c r="O18" i="3"/>
  <c r="Q18" i="3" s="1"/>
  <c r="N19" i="3"/>
  <c r="P19" i="3" s="1"/>
  <c r="O19" i="3"/>
  <c r="Q19" i="3" s="1"/>
  <c r="N20" i="3"/>
  <c r="P20" i="3" s="1"/>
  <c r="O20" i="3"/>
  <c r="Q20" i="3" s="1"/>
  <c r="N21" i="3"/>
  <c r="P21" i="3" s="1"/>
  <c r="O21" i="3"/>
  <c r="Q21" i="3" s="1"/>
  <c r="N22" i="3"/>
  <c r="P22" i="3" s="1"/>
  <c r="O22" i="3"/>
  <c r="Q22" i="3" s="1"/>
  <c r="N23" i="3"/>
  <c r="P23" i="3" s="1"/>
  <c r="O23" i="3"/>
  <c r="Q23" i="3" s="1"/>
  <c r="N24" i="3"/>
  <c r="P24" i="3" s="1"/>
  <c r="O24" i="3"/>
  <c r="Q24" i="3" s="1"/>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N31" i="3"/>
  <c r="P31" i="3" s="1"/>
  <c r="O31" i="3"/>
  <c r="Q31" i="3" s="1"/>
  <c r="N32" i="3"/>
  <c r="P32" i="3" s="1"/>
  <c r="O32" i="3"/>
  <c r="Q32" i="3" s="1"/>
  <c r="V12" i="3" l="1"/>
  <c r="X12" i="3" s="1"/>
  <c r="U12" i="3"/>
  <c r="W12" i="3" s="1"/>
  <c r="O12" i="3"/>
  <c r="Q12" i="3" s="1"/>
  <c r="N12" i="3"/>
  <c r="P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tc={585923C3-BEEC-4ADC-8158-8CC13C6C93D2}</author>
    <author>tc={FD030586-7B44-4BCA-97A5-7AB9B16CFADA}</author>
  </authors>
  <commentList>
    <comment ref="F8" authorId="0" shapeId="0" xr:uid="{830A87AC-2E31-45F1-834B-CC7941397655}">
      <text>
        <r>
          <rPr>
            <b/>
            <sz val="9"/>
            <color rgb="FF000000"/>
            <rFont val="Tahoma"/>
            <family val="2"/>
          </rPr>
          <t xml:space="preserve">Tener </t>
        </r>
      </text>
    </comment>
    <comment ref="I10" authorId="0" shapeId="0" xr:uid="{705037F1-B04F-4F3D-98CF-9B817A42C72F}">
      <text>
        <r>
          <rPr>
            <b/>
            <sz val="9"/>
            <color rgb="FF000000"/>
            <rFont val="Tahoma"/>
            <family val="2"/>
          </rPr>
          <t xml:space="preserve">Diligencie, Valores en pesos corrientes 
</t>
        </r>
      </text>
    </comment>
    <comment ref="K10" authorId="0" shapeId="0" xr:uid="{C4009C66-9F36-4493-A9AF-9B0BD5A492C4}">
      <text>
        <r>
          <rPr>
            <b/>
            <sz val="9"/>
            <color indexed="81"/>
            <rFont val="Tahoma"/>
            <family val="2"/>
          </rPr>
          <t>Diligencie este campo en pesos corrientes</t>
        </r>
      </text>
    </comment>
    <comment ref="D12" authorId="0" shapeId="0" xr:uid="{99BAE9E9-BE1A-4E8F-B387-1B843EB26830}">
      <text>
        <r>
          <rPr>
            <b/>
            <sz val="9"/>
            <color rgb="FF000000"/>
            <rFont val="Tahoma"/>
            <family val="2"/>
          </rPr>
          <t xml:space="preserve">Ej: Las entidades deben diligenciar es por el numero de personas que estuvieron en la período </t>
        </r>
      </text>
    </comment>
    <comment ref="F17" authorId="1" shapeId="0" xr:uid="{585923C3-BEEC-4ADC-8158-8CC13C6C93D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Mantener el nivel actual </t>
      </text>
    </comment>
    <comment ref="F20" authorId="2" shapeId="0" xr:uid="{FD030586-7B44-4BCA-97A5-7AB9B16CFAD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Mantener el nivel actual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00000000-0006-0000-0300-000001000000}">
      <text>
        <r>
          <rPr>
            <b/>
            <sz val="9"/>
            <color indexed="81"/>
            <rFont val="Tahoma"/>
            <family val="2"/>
          </rPr>
          <t xml:space="preserve">Tener </t>
        </r>
      </text>
    </comment>
    <comment ref="I10" authorId="0" shapeId="0" xr:uid="{00000000-0006-0000-0300-000002000000}">
      <text>
        <r>
          <rPr>
            <b/>
            <sz val="9"/>
            <color indexed="81"/>
            <rFont val="Tahoma"/>
            <family val="2"/>
          </rPr>
          <t xml:space="preserve">Diligencie, Valores en pesos corrientes 
</t>
        </r>
      </text>
    </comment>
    <comment ref="K10" authorId="0" shapeId="0" xr:uid="{00000000-0006-0000-0300-000003000000}">
      <text>
        <r>
          <rPr>
            <b/>
            <sz val="9"/>
            <color indexed="81"/>
            <rFont val="Tahoma"/>
            <family val="2"/>
          </rPr>
          <t>Diligencie este campo en pesos corrientes</t>
        </r>
      </text>
    </comment>
    <comment ref="D12" authorId="0" shapeId="0" xr:uid="{00000000-0006-0000-0300-000004000000}">
      <text>
        <r>
          <rPr>
            <b/>
            <sz val="9"/>
            <color indexed="81"/>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Camilo Bautista Beltran</author>
  </authors>
  <commentList>
    <comment ref="G8" authorId="0" shapeId="0" xr:uid="{00000000-0006-0000-0400-000001000000}">
      <text>
        <r>
          <rPr>
            <b/>
            <sz val="9"/>
            <color indexed="81"/>
            <rFont val="Tahoma"/>
            <family val="2"/>
          </rPr>
          <t xml:space="preserve">Tener </t>
        </r>
      </text>
    </comment>
    <comment ref="J10" authorId="0" shapeId="0" xr:uid="{00000000-0006-0000-0400-000002000000}">
      <text>
        <r>
          <rPr>
            <b/>
            <sz val="9"/>
            <color indexed="81"/>
            <rFont val="Tahoma"/>
            <family val="2"/>
          </rPr>
          <t xml:space="preserve">Diligencie, Valores en pesos corrientes 
</t>
        </r>
      </text>
    </comment>
    <comment ref="L10" authorId="0" shapeId="0" xr:uid="{00000000-0006-0000-0400-000003000000}">
      <text>
        <r>
          <rPr>
            <b/>
            <sz val="9"/>
            <color indexed="81"/>
            <rFont val="Tahoma"/>
            <family val="2"/>
          </rPr>
          <t>Diligencie este campo en pesos corrientes</t>
        </r>
      </text>
    </comment>
    <comment ref="E12" authorId="0" shapeId="0" xr:uid="{00000000-0006-0000-0400-000004000000}">
      <text>
        <r>
          <rPr>
            <b/>
            <sz val="9"/>
            <color indexed="81"/>
            <rFont val="Tahoma"/>
            <family val="2"/>
          </rPr>
          <t xml:space="preserve">Ej: Las entidades deben diligenciar es por el numero de personas que estuvieron en la período </t>
        </r>
      </text>
    </comment>
    <comment ref="G14" authorId="1" shapeId="0" xr:uid="{00000000-0006-0000-0400-000005000000}">
      <text>
        <r>
          <rPr>
            <b/>
            <sz val="9"/>
            <color indexed="81"/>
            <rFont val="Tahoma"/>
            <family val="2"/>
          </rPr>
          <t xml:space="preserve">Mantener el nivel actual
</t>
        </r>
      </text>
    </comment>
    <comment ref="H14" authorId="1" shapeId="0" xr:uid="{00000000-0006-0000-0400-000006000000}">
      <text>
        <r>
          <rPr>
            <b/>
            <sz val="9"/>
            <color indexed="81"/>
            <rFont val="Tahoma"/>
            <family val="2"/>
          </rPr>
          <t xml:space="preserve">Mantener el nivel actual
</t>
        </r>
      </text>
    </comment>
    <comment ref="G15" authorId="1" shapeId="0" xr:uid="{00000000-0006-0000-0400-000007000000}">
      <text>
        <r>
          <rPr>
            <b/>
            <sz val="9"/>
            <color indexed="81"/>
            <rFont val="Tahoma"/>
            <family val="2"/>
          </rPr>
          <t xml:space="preserve">Mantener el nivel actual
</t>
        </r>
      </text>
    </comment>
    <comment ref="H15" authorId="1" shapeId="0" xr:uid="{00000000-0006-0000-0400-000008000000}">
      <text>
        <r>
          <rPr>
            <b/>
            <sz val="9"/>
            <color indexed="81"/>
            <rFont val="Tahoma"/>
            <family val="2"/>
          </rPr>
          <t xml:space="preserve">Mantener el nivel actual
</t>
        </r>
      </text>
    </comment>
    <comment ref="G16" authorId="1" shapeId="0" xr:uid="{00000000-0006-0000-0400-000009000000}">
      <text>
        <r>
          <rPr>
            <b/>
            <sz val="9"/>
            <color indexed="81"/>
            <rFont val="Tahoma"/>
            <family val="2"/>
          </rPr>
          <t xml:space="preserve">Mantener el nivel actual
</t>
        </r>
      </text>
    </comment>
    <comment ref="H16" authorId="1" shapeId="0" xr:uid="{00000000-0006-0000-0400-00000A000000}">
      <text>
        <r>
          <rPr>
            <b/>
            <sz val="9"/>
            <color indexed="81"/>
            <rFont val="Tahoma"/>
            <family val="2"/>
          </rPr>
          <t xml:space="preserve">Mantener el nivel actual
</t>
        </r>
      </text>
    </comment>
  </commentList>
</comments>
</file>

<file path=xl/sharedStrings.xml><?xml version="1.0" encoding="utf-8"?>
<sst xmlns="http://schemas.openxmlformats.org/spreadsheetml/2006/main" count="661" uniqueCount="236">
  <si>
    <t>Contratos de prestación de servicios profesionales y de apoyo a la gestión</t>
  </si>
  <si>
    <t>Horas extras, dominicales y festivos</t>
  </si>
  <si>
    <t>Viáticos y gastos de viaje</t>
  </si>
  <si>
    <t>Telefonía celular</t>
  </si>
  <si>
    <t>Telefonía fija</t>
  </si>
  <si>
    <t>Vehículos oficiales</t>
  </si>
  <si>
    <t>Fotocopiado, multicopiado e impresión</t>
  </si>
  <si>
    <t>Eventos y conmemoraciones</t>
  </si>
  <si>
    <t>Servicios públicos</t>
  </si>
  <si>
    <t>COMPONENTES</t>
  </si>
  <si>
    <t>Viáticos y Gastos de Viaje</t>
  </si>
  <si>
    <t>Administración de Servicios</t>
  </si>
  <si>
    <t>Control del Consumo de los Recursos Naturales y Sostenibilidad Ambiental</t>
  </si>
  <si>
    <t>Ejecución</t>
  </si>
  <si>
    <t>Suscripción electrónica</t>
  </si>
  <si>
    <t>Agua</t>
  </si>
  <si>
    <t xml:space="preserve">Gas </t>
  </si>
  <si>
    <t>Energía</t>
  </si>
  <si>
    <t>ENTIDAD</t>
  </si>
  <si>
    <t>SECTOR ADMINISTRATIVO</t>
  </si>
  <si>
    <t>Gestión pública </t>
  </si>
  <si>
    <t>Gobierno</t>
  </si>
  <si>
    <t>Hacienda </t>
  </si>
  <si>
    <t>Planeación </t>
  </si>
  <si>
    <t>Desarrollo Económico Industria y Turismo </t>
  </si>
  <si>
    <t>Educación </t>
  </si>
  <si>
    <t>Salud</t>
  </si>
  <si>
    <t>Integración Social</t>
  </si>
  <si>
    <t>Cultura, Recreación y Deporte </t>
  </si>
  <si>
    <t>Ambiente </t>
  </si>
  <si>
    <t>Movilidad</t>
  </si>
  <si>
    <t>Hábitat </t>
  </si>
  <si>
    <t>Mujeres</t>
  </si>
  <si>
    <t>Seguridad, Convivencia y Justicia </t>
  </si>
  <si>
    <t>Gestión Jurídica</t>
  </si>
  <si>
    <t>Otras entidades presentes en la ciudad </t>
  </si>
  <si>
    <t>SECTOR</t>
  </si>
  <si>
    <t>VIGENCIA</t>
  </si>
  <si>
    <t>VIGENCIA DEL REPORTE</t>
  </si>
  <si>
    <t xml:space="preserve">PERIODO A REPORTAR </t>
  </si>
  <si>
    <t>DESTINATARIO</t>
  </si>
  <si>
    <t>FECHA MAXIMA DE REPORTE</t>
  </si>
  <si>
    <t>FECHA DE REPORTE</t>
  </si>
  <si>
    <t>PRIORIZADO?</t>
  </si>
  <si>
    <t>SI</t>
  </si>
  <si>
    <t>NO</t>
  </si>
  <si>
    <t>Suscripción física</t>
  </si>
  <si>
    <t>Contratos de publicidad y/o propaganda personalizada (agendas, almanaques, libretas, pocillos, vasos, esferos, regalos corporativos, souvenir o recuerdos</t>
  </si>
  <si>
    <t>Edición, impresión, reproducción o publicación de avisos, informes, folletos o textos institucionales, piezas de comunicación, tales como avisos, folletos, cuadernillos, entre otros</t>
  </si>
  <si>
    <t>Tiquetes</t>
  </si>
  <si>
    <t>Mantenimiento preventivo de vehículos</t>
  </si>
  <si>
    <t>Combustible</t>
  </si>
  <si>
    <t>FORMULACIÓN</t>
  </si>
  <si>
    <t>Concejo de Bogotá - publicación en la página web de la entidad</t>
  </si>
  <si>
    <t>15 días hábiles de julio</t>
  </si>
  <si>
    <t>15 días hábiles de enero</t>
  </si>
  <si>
    <t>mediados de octubre (según fecha de solicitud de la SDH)</t>
  </si>
  <si>
    <t>Edición, impresión, reproducción, publicación de avisos (publicidad)</t>
  </si>
  <si>
    <t>Suscripciones (periódicos y revistas, publicaciones y bases de datos)</t>
  </si>
  <si>
    <t>1. Enero a junio</t>
  </si>
  <si>
    <t>2. Enero a septiembre (anteproyecto de presupuesto)</t>
  </si>
  <si>
    <t>Secretaría de Hacienda</t>
  </si>
  <si>
    <t>1. Secretaría General de la Alcaldía de Bogotá</t>
  </si>
  <si>
    <t>4. Departamento Administrativo del Servicio Civil Distrital</t>
  </si>
  <si>
    <t>1. Secretaría Distrital de Gobierno</t>
  </si>
  <si>
    <t>2. Departamento Administrativo del Espacio Público, Dadep</t>
  </si>
  <si>
    <t>3. Instituto Distrital de la Participación y Acción Comunal, IDPAC</t>
  </si>
  <si>
    <t>1. Secretaría Distrital de Hacienda</t>
  </si>
  <si>
    <t>2. Fondo de Prestaciones Económicas, Cesantías y Pensiones de Bogotá, Foncep</t>
  </si>
  <si>
    <t>4. Lotería de Bogotá</t>
  </si>
  <si>
    <t>1. Secretaría Distrital de Planeación</t>
  </si>
  <si>
    <t>1. Secretaría Distrital de Desarrollo Económico</t>
  </si>
  <si>
    <t>4. Corporación para el Desarrollo y la Productividad - Bogotá Región</t>
  </si>
  <si>
    <t>1.  Secretaría de Educación del Distrito</t>
  </si>
  <si>
    <t>3. Universidad Distrital Francisco José de Caldas</t>
  </si>
  <si>
    <t>1. Secretaría Distrital de Salud de Bogotá</t>
  </si>
  <si>
    <t>2. Fondo Financiero Distrital de Salud</t>
  </si>
  <si>
    <t>4. Subred Integrada de Servicios de Salud Centro Oriente E.S.E.</t>
  </si>
  <si>
    <t>6. Capital Salud EPS-S SAS </t>
  </si>
  <si>
    <t>1. Secretaría Social</t>
  </si>
  <si>
    <t>2. Instituto Distrital para la Protección de la Niñez y la Juventud</t>
  </si>
  <si>
    <t>1. Secretaría de Cultura, Recreación y Deporte</t>
  </si>
  <si>
    <t>2. Instituto Distrital de Recreación y Deporte</t>
  </si>
  <si>
    <t>3. Orquesta Filarmonica de Bogotá</t>
  </si>
  <si>
    <t>4. Instituto Distrital de Patrimonio Cultural</t>
  </si>
  <si>
    <t>5. Fundación Gilberto Alzate Avendaño</t>
  </si>
  <si>
    <t>6. Instituto Distrital de las Artes</t>
  </si>
  <si>
    <t>7. Canal Capital</t>
  </si>
  <si>
    <t>2. Jardín Botánico de Bogotá</t>
  </si>
  <si>
    <t>3. Instituto Distrital de Gestión de Riesgos y Cambio Climático</t>
  </si>
  <si>
    <t>4. Instituto Distrital de Protección y Bienestar Animal IDPYBA</t>
  </si>
  <si>
    <t>1. Secretaría Distrital de Movilidad</t>
  </si>
  <si>
    <t>2. Unidad Administrativa Especial De Rehabilitacion Y Mantenimiento Vial</t>
  </si>
  <si>
    <t>3. Instituto de Desarrollo Urbano</t>
  </si>
  <si>
    <t>4. Transmilenio</t>
  </si>
  <si>
    <t>5. Empresa Metro de Bogotá </t>
  </si>
  <si>
    <t>6. Terminal de Transportes de Bogotá</t>
  </si>
  <si>
    <t>1. Secretaría Distrital del Hábitat</t>
  </si>
  <si>
    <t>6. Grupo Energía de Bogotá</t>
  </si>
  <si>
    <t>7.  Empresa de Telecomunicaciones de Bogotá</t>
  </si>
  <si>
    <t>1. Secretaría Distrital de la Mujer </t>
  </si>
  <si>
    <t>1. Secretaría Distrital de Seguridad, Convivencia y Justicia </t>
  </si>
  <si>
    <t>2. Unidad Administrativa Especial Cuerpo Oficial de Bomberos de Bogotá</t>
  </si>
  <si>
    <t>1. Secretaría Jurídica Distrital </t>
  </si>
  <si>
    <t>3. Unidad Administrativa Especial de Catastro</t>
  </si>
  <si>
    <t>3. Instituto Distrital de Turismo</t>
  </si>
  <si>
    <t>2. Instituto Popular para la Economía Social</t>
  </si>
  <si>
    <t>2. Instituto para la Investigación Educativa y el Desarrollo Pedagógico</t>
  </si>
  <si>
    <t>7. Instituto Distrital de Ciencia, Biotecnología e Innovación en Salud</t>
  </si>
  <si>
    <t>3. Subred Integrada de Servicios de Salud Norte E.S.E.</t>
  </si>
  <si>
    <t>5. Subred Integrada de Servicios de Salud Sur E.S.E</t>
  </si>
  <si>
    <t>4. Empresa de Renovación y Desarrollo Urbano de Bogotá</t>
  </si>
  <si>
    <t>2. Unidad Administrativa Especial de Servicios Públicos</t>
  </si>
  <si>
    <t>3. Caja de Vivienda Popular</t>
  </si>
  <si>
    <t>5.  Empresa de Acueducto y Alcantarillado de Bogotá</t>
  </si>
  <si>
    <t>1. Concejo de Bogotá</t>
  </si>
  <si>
    <t>2. Personería de Bogotá</t>
  </si>
  <si>
    <t>3. Veeduría Distrital de Bogotá</t>
  </si>
  <si>
    <t>Columna1</t>
  </si>
  <si>
    <t>OBSERVACIONES
(comentarios que aclaren los resultados)</t>
  </si>
  <si>
    <t>GIROS</t>
  </si>
  <si>
    <t>CONSUMO EN GIROS</t>
  </si>
  <si>
    <t>1. Secretaría Distrital de Ambiente</t>
  </si>
  <si>
    <t>UNIDAD DE MEDIDA</t>
  </si>
  <si>
    <t>CANTIDAD UNIDAD DE MEDIDA</t>
  </si>
  <si>
    <t>CONSUMO EN UNIDAD DE MEDIDA</t>
  </si>
  <si>
    <t>META
(EN % DE REDUCCIÓN DE RECURSOS)</t>
  </si>
  <si>
    <t>META
(EN % DE REDUCCIÓN DE LA UNIDAD DE MEDIDA)</t>
  </si>
  <si>
    <t>SEGUIMIENTO</t>
  </si>
  <si>
    <t>SEGUIMIENTO DEL 1 DE ENERO AL 30 DE JUNIO</t>
  </si>
  <si>
    <t>SEGUIMIENTO DEL 1 DE ENERO AL 31 DE DICIEMBRE</t>
  </si>
  <si>
    <t>LINEA BASE DEL 1 DE ENERO AL 30 DE JUNIO</t>
  </si>
  <si>
    <t>LINEA BASE DEL 1 DE ENERO AL 31 DE DICIEMBRE</t>
  </si>
  <si>
    <t>INDICADOR DE AUSTERIDAD 
(1-(total giros del periodo/total giros del mismo periodo de año anterior))</t>
  </si>
  <si>
    <t>INDICADOR DE AUSTERIDAD 
(1-(total consumo unidad de medida en el periodo/total consumo unidad de medida del mismo periodo de año anterior))</t>
  </si>
  <si>
    <t>INDICADOR DE CUMPLIMIENTO EN UNIDAD DE MEDIDA
(INDICADOR DE AUSTERIDAD/META)</t>
  </si>
  <si>
    <t>INDICADOR DE CUMPLIMIENTO EN GIROS
(INDICADOR DE AUSTERIDAD/META)</t>
  </si>
  <si>
    <t>Número de horas liquidadas y pagadas.</t>
  </si>
  <si>
    <t>Número de personas contratadas (Sin incluir Cesiones).</t>
  </si>
  <si>
    <t>Número de Equipos Adquiridos.</t>
  </si>
  <si>
    <t>Horas extras diurnas, nocturnas, dominicales y festivas</t>
  </si>
  <si>
    <t>No Aplica</t>
  </si>
  <si>
    <t>Equipos Celular</t>
  </si>
  <si>
    <t>Gastos de viajes y viáticos</t>
  </si>
  <si>
    <t xml:space="preserve">Planes de telefonía móvil </t>
  </si>
  <si>
    <t>Número de líneas activas.</t>
  </si>
  <si>
    <t>Líneas de telefonía fija</t>
  </si>
  <si>
    <t>Servicio contratado de alquiler de vehículos</t>
  </si>
  <si>
    <t>Parque automotor</t>
  </si>
  <si>
    <t>Número de vehículos que componen el parque automotor.</t>
  </si>
  <si>
    <t>Cantidad de Tiquetes expedidos y utilizados.</t>
  </si>
  <si>
    <t xml:space="preserve">Número de Galones de Combustible consumidos. </t>
  </si>
  <si>
    <t xml:space="preserve">Impresión </t>
  </si>
  <si>
    <t>Fotocopiado</t>
  </si>
  <si>
    <t>Número de folios impresos.</t>
  </si>
  <si>
    <t xml:space="preserve">Número de fotocopias tomadas. </t>
  </si>
  <si>
    <t xml:space="preserve">Cantidad de suscripciones contratadas en la vigencia. </t>
  </si>
  <si>
    <t xml:space="preserve">Actividades definidas en los planes y programas de bienestar e incentivos para servidores públicos o actos protocolarios que deben atenderse misionalmente. </t>
  </si>
  <si>
    <t xml:space="preserve">Cantidad de Actividades y/o eventos realizados. </t>
  </si>
  <si>
    <t>Metros Cubicos facturados en el periodo</t>
  </si>
  <si>
    <t xml:space="preserve">Kilovatios por hora facturados en el periodo. </t>
  </si>
  <si>
    <t>¿EL GASTO / COMPONENTE SE PRIORIZA COMO GASTO ELEGIBLE PARA LA VIGENCIA?</t>
  </si>
  <si>
    <t>GASTOS CONTEMPLADOS EN EL DECRETO 492 DE 2019</t>
  </si>
  <si>
    <t>Administrativo</t>
  </si>
  <si>
    <t>Otros</t>
  </si>
  <si>
    <t>OTRAS ENTIDADES</t>
  </si>
  <si>
    <t>Nota:  Los valores deben ser registrados en pesos</t>
  </si>
  <si>
    <t>OTROS SECTORES</t>
  </si>
  <si>
    <t>Gestión_pública </t>
  </si>
  <si>
    <t>Hacienda</t>
  </si>
  <si>
    <t>Desarrollo_Económico_Indus</t>
  </si>
  <si>
    <t>Educación</t>
  </si>
  <si>
    <t>Integración_Social</t>
  </si>
  <si>
    <t>Cultura_Recreación_Deporte</t>
  </si>
  <si>
    <t>Ambiente</t>
  </si>
  <si>
    <t>Hábitat</t>
  </si>
  <si>
    <t>Seguridad_Convivencia_Justicia</t>
  </si>
  <si>
    <t>Gestión_Jurídica</t>
  </si>
  <si>
    <t>Otras_entidades</t>
  </si>
  <si>
    <t>3. Enero a diciembre</t>
  </si>
  <si>
    <t>Contratos de prestación de servicios y administración de personal FUNCIONAMIENTO</t>
  </si>
  <si>
    <t>Contratos de prestación de servicios y administración de personal INVERSIÓN*</t>
  </si>
  <si>
    <t xml:space="preserve">* Esta informacion de Inversion solo sera remitida a la Secretaria Distrital de Hacienda, para analisis interno de la DDP </t>
  </si>
  <si>
    <t xml:space="preserve">No Aplica </t>
  </si>
  <si>
    <t xml:space="preserve">Papel </t>
  </si>
  <si>
    <t xml:space="preserve">Numero de resmas de papel </t>
  </si>
  <si>
    <t>REGISTRO RESULTADOS PLAN DE AUSTERIDAD DEL GASTO PÚBLICO
(Formulación 2023)</t>
  </si>
  <si>
    <t>N/A</t>
  </si>
  <si>
    <t xml:space="preserve">FORMULACIÓN </t>
  </si>
  <si>
    <t xml:space="preserve">SI </t>
  </si>
  <si>
    <t>RESPONSABLES</t>
  </si>
  <si>
    <t xml:space="preserve">GESTION CONTRACTUAL </t>
  </si>
  <si>
    <t xml:space="preserve">TALENTO HUMANO </t>
  </si>
  <si>
    <t xml:space="preserve">TECNOLOGIAS </t>
  </si>
  <si>
    <t xml:space="preserve">COMUNICACIONES </t>
  </si>
  <si>
    <t>Para el 2022 la administración no autorizo gastos en la adquisición y entrega de viáticos, lo anterior producto de la no aprobación de comisiones fuera de la ciudad; Para el 2023 y continuando con el cumplimiento a la normativa decreto 492 del 2019, la administración evaluó la pertinencia de participar en eventos fuera de la ciudad, a lo cual de acuerdo con la priorización en la asistencia de estas, ha decidido declinar de algunas invitaciones y participar a través de la virtualización, es por esto que no se aprobaron gastos en este rubro en lo corrido de la vigencia.</t>
  </si>
  <si>
    <t>El indicador no aplica para la entidad, desde proceso de Gestión de Recursos Físicos se informa que durante las vigencias 2022 y 2023 no se ha contratado servicios por alquiler de vehículos</t>
  </si>
  <si>
    <t xml:space="preserve">El indicador del componente es positivo, dado que en el primer semestre del 2023 no se han realizado giros por mantenimiento de vehículos. La entidad está ejecutando el contrato de la vigencia 2022 que inició en el mes de septiembre.  </t>
  </si>
  <si>
    <t>Con corte al primer semestre de la vigencia no se tiene compromisos y giros en el presente rubro, lo anterior motivado en que para el 2023 se estén ejecutando recursos contra la reserva, es por esto que no se tuvo un consumo de galones de combustible.</t>
  </si>
  <si>
    <t>La entidad realiza la producción de impresos y publicaciones con la Imprenta Distrital de la Secretaría General, por lo anterior no se genera un gasto directo frente a la realización de estos componentes.</t>
  </si>
  <si>
    <t>El resultado del indicador es negativo dado que se incrementó el consumo de m3 durante el primer semestre del 2023 en un 34% con relación al 2022; además del aumento en el giro correspondiente a un 33%, esto debido al incremento de los eventos realizados por las diferentes dependencias en la entidad, adicionalmente se incrementaron las actividades de mantenimiento de infraestructura, obras de mejora en la zona del parqueadero y se lavaron las fachadas del bloque A y la entrada principal para la instalación de avisos. Por último, es importante mencionar el aumento del valor de m3 en el 2023.</t>
  </si>
  <si>
    <t>El comportamiento del indicador es positivo dado que se mantiene el número de extensiones fijas (150) sobre IP en la nube, en dos (2) troncales SIP de 30 canales cada una, adicionalmente se evidencia un ahorro en el giro del 10,08%, esto obedece a que la entidad realizó el cambio de los teléfonos IP gama media, que brindan funcionalidades de telefonía avanzadas, por teléfonos IP de gama baja, los cuales brindan funcionalidades básicas que cumplen con la necesidad de la entidad y de los usuarios.</t>
  </si>
  <si>
    <t>Para el 2022 la administración no autorizó gastos en la adquisición de tiquetes, lo anterior producto de la no aprobación de comisiones fuera de la ciudad; para el 2023 y continuando con el cumplimiento a la normativa decreto 492 del 2019, se atendieron los requerimiento y necesidades de la ciudadanía y de otras entidades dentro de la ciudad por lo cual no hubo erogación de este rubro, sumado a que no hubo invitaciones para atender eventos fuera de la ciudad.</t>
  </si>
  <si>
    <t>Se cumple con el componente de austeridad, dado que la administración durante las vigencias 2022 y 2023 no realizó la adquisición de equipos celulares.
Es importante señalar que la última adquisición realizada se produjo en la vigencia 2019.</t>
  </si>
  <si>
    <t xml:space="preserve">Frente a los resultados del indicador se observa que no se da una reducción en número de contratos ni giros frente a la contratación de prestación de servicios, por lo contrario, se evidencia un aumento de 16 contratos de personal y por ende un aumento del 69% en el giro comparado con el semestre de la vigencia anterior.
Lo anterior es producto de realizar una reorganización en la estructura del personal en donde se direccionaron algunos contratos que se encontraban financiados por el proyecto de fortalecimiento institucional, pero que su finalidad y aporte son a las acciones de operación y funcionamiento del IDPAC, como lo son los procesos de Gestión documental, gestión contractual, Gestión financiera y Control disciplinario interno. </t>
  </si>
  <si>
    <t>La variación negativa en el rubro de horas extras comparado con la vigencia anterior, obedece a que en el año 2023 el número de horas extras trabajadas tuvo un incremento de un 19,25% con relación al primer semestre de la vigencia 2022, que representa un incremento en giros del 39,85% con relación a los giros reales a junio 2022, esto debido a que en el primer semestre de la vigencia 2023 se tenía programado por parte de la entidad la entrega de obras con saldo pedagógico, la cual requirió de más funcionarios para garantizar el apoyo logístico y así poder cumplir con la meta establecida por la entidad, adicionalmente se debe tener en cuenta el incremento salarial para el año 2023, que fue del 14,62%.</t>
  </si>
  <si>
    <t>GESTIÓN DE BIENES, SERVICIOS E INFRAESTRUCTURA</t>
  </si>
  <si>
    <t xml:space="preserve">GESTIÓN DEL TALENTO HUMANO </t>
  </si>
  <si>
    <t xml:space="preserve">En la vigencia 2023 no se han suscrito contratos con cargo al presupuesto de la vigencia 2023. </t>
  </si>
  <si>
    <t xml:space="preserve">Las unidades y el valor girado en el 2023 disminuyó con respecto a la vigencia 2022, lo anterior obedece a la implementación de la estrategia de teletrabajo, la sustitución del formato físicos por electrónicos y el resultado de las campañas de sensibilización de ahorro realizadas en el marco del cumplimiento de la política (Cero papel). </t>
  </si>
  <si>
    <t xml:space="preserve">Con corte al primer semestre de la vigencia no se tiene compromisos y giros en el presente rubro, por lo que no se generó entrega y adquisición de elementos publicitarios cabe resaltar que el contrato suscrito para la presente vigencia fue en el mes de julio por lo que el avance o ejecución del mismo se reportara en el segundo semestre de la vigencia. </t>
  </si>
  <si>
    <t>La entidad no tiene servicio de gas domiciliario.</t>
  </si>
  <si>
    <t>Frente a los resultados del indicador se observa que se da cumplimiento en Unidad de medida, dada una reducción del 24% de contratistas en el marco de los proyectos de inversión del IDPAC, en cuanto al giro, reporta un avance positivo del 45%.</t>
  </si>
  <si>
    <t>Para el número de líneas de telefonía móvil comparado con la vigencia anterior,  se mantienen los 15 planes las cuales son las estrictas necesarias para la operación  del IDPAC. 
Respecto al giro en el primer semestre del 2023 el valor fue mayor con relación al 2022, debido a que en el 2022 la entidad presentó una reclamación al proveedor del servicio de telefonía móvil por error en facturación lo que generó una nota crédito por valor de $4.859.724, que generó un saldo a favor y reducción en los giros del primer semestre de 2022.</t>
  </si>
  <si>
    <t>El presente indicador no cuenta con avance debido a que el servicio no fue adquirido por la institución.</t>
  </si>
  <si>
    <t xml:space="preserve">En lo corrido de la administración no se ha renovado el parque automotor de la entidad. </t>
  </si>
  <si>
    <t>Frente a los resultados del indicador se observa que se da cumplimiento frente al giro y unidad de medida dado que en la vigencia 2023 se observa una reducción de 3 eventos y actividades del plan de bienestar.
Vale la pena aclarar que el valor de los giros refleja el incremento de la operación a cuenta del Índice de precios al consumidor - IPC.</t>
  </si>
  <si>
    <t xml:space="preserve">El resultado del indicador es positivo dado que se disminuyó en un 3% el consumo de KWH durante el primer semestre del 2023 con relación al 2022, lo anterior obedece a las campañas de sensibilización del uso eficiente de la energía realizadas, igualmente la sustitución de luminarias por  bombillos led o de bajo consumo. Por otra parte, el valor girado, tuvo un incremento del 17% causado por el aumento del valor de KWH para el 2023. </t>
  </si>
  <si>
    <t>Metros Cúbicos facturados en el periodo</t>
  </si>
  <si>
    <t xml:space="preserve">* Esta información de Inversión solo será remitida a la Secretaria Distrital de Hacienda, para análisis interno de la DDP </t>
  </si>
  <si>
    <t>El indicador no aplica para la entidad  toda vez que el mismo es reportado a través  de un contrato cuyo objeto es "Prestar el servicio de impresión, fotocopiados y escáner de documentos mediante la figura de outsourcing para las sedes e instalaciones del Instituto Distrital de la Participación y Acción Comunal", y el mismo se reporta en el componente de fotocopiado.</t>
  </si>
  <si>
    <t xml:space="preserve"> $ 20.326.126.626 </t>
  </si>
  <si>
    <t xml:space="preserve"> $ 20.701.720 </t>
  </si>
  <si>
    <t xml:space="preserve"> $ - </t>
  </si>
  <si>
    <t xml:space="preserve"> $ 2.447.503 </t>
  </si>
  <si>
    <t xml:space="preserve"> $ 30.356.468 </t>
  </si>
  <si>
    <t xml:space="preserve"> $ 6.856.174 </t>
  </si>
  <si>
    <t>Giro de ecursos por concepto de la renovación por obsolescencia de 3 vehículos del parque automotor a través de AMP</t>
  </si>
  <si>
    <t>No fueron adquiridos vehículos durante el periodo, debido a ello no registra erogación de recursos</t>
  </si>
  <si>
    <t xml:space="preserve"> $ 51.111.670 </t>
  </si>
  <si>
    <t>No fueron adquiridos equipos celulares en el periodo, debido a ello no registra erogación de recursos</t>
  </si>
  <si>
    <t xml:space="preserve"> $ 15.473.392 </t>
  </si>
  <si>
    <t xml:space="preserve"> $ 363.457.659 </t>
  </si>
  <si>
    <t xml:space="preserve"> $ 330.416.666 </t>
  </si>
  <si>
    <t>LINEA BASE DEL 1 DE ENERO AL 30 DE JUNIO 2023</t>
  </si>
  <si>
    <t>LINEA BASE DEL 1 DE ENERO AL 30 DE JUNIO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</si>
</sst>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43" formatCode="_-* #,##0.00_-;\-* #,##0.00_-;_-* &quot;-&quot;??_-;_-@_-"/>
    <numFmt numFmtId="164" formatCode="_-* #,##0_-;\-* #,##0_-;_-* &quot;-&quot;??_-;_-@_-"/>
    <numFmt numFmtId="165" formatCode="_-* #,##0.0_-;\-* #,##0.0_-;_-* &quot;-&quot;??_-;_-@_-"/>
    <numFmt numFmtId="166" formatCode="_-* #,##0.00_-;\-* #,##0.00_-;_-* &quot;-&quot;_-;_-@_-"/>
  </numFmts>
  <fonts count="14"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b/>
      <sz val="9"/>
      <color rgb="FF000000"/>
      <name val="Tahoma"/>
      <family val="2"/>
    </font>
    <font>
      <sz val="10"/>
      <name val="Arial"/>
      <family val="2"/>
      <charset val="1"/>
    </font>
  </fonts>
  <fills count="1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66FF"/>
        <bgColor indexed="64"/>
      </patternFill>
    </fill>
  </fills>
  <borders count="6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medium">
        <color theme="4" tint="0.39991454817346722"/>
      </left>
      <right style="medium">
        <color theme="4" tint="0.39991454817346722"/>
      </right>
      <top style="thin">
        <color theme="4" tint="0.39994506668294322"/>
      </top>
      <bottom style="medium">
        <color theme="4" tint="0.399914548173467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thin">
        <color theme="4" tint="0.39994506668294322"/>
      </right>
      <top style="medium">
        <color theme="4" tint="0.39991454817346722"/>
      </top>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82299264503923"/>
      </left>
      <right style="thin">
        <color theme="4" tint="0.39982299264503923"/>
      </right>
      <top style="thin">
        <color theme="4" tint="0.39982299264503923"/>
      </top>
      <bottom style="thin">
        <color theme="4" tint="0.39982299264503923"/>
      </bottom>
      <diagonal/>
    </border>
    <border>
      <left style="thin">
        <color theme="4" tint="0.39982299264503923"/>
      </left>
      <right style="thin">
        <color theme="4" tint="0.39982299264503923"/>
      </right>
      <top style="thin">
        <color theme="4" tint="0.39982299264503923"/>
      </top>
      <bottom/>
      <diagonal/>
    </border>
    <border>
      <left style="thin">
        <color theme="4" tint="0.39982299264503923"/>
      </left>
      <right style="thin">
        <color theme="4" tint="0.39982299264503923"/>
      </right>
      <top/>
      <bottom/>
      <diagonal/>
    </border>
    <border>
      <left style="thin">
        <color theme="4" tint="0.39982299264503923"/>
      </left>
      <right style="thin">
        <color theme="4" tint="0.39982299264503923"/>
      </right>
      <top/>
      <bottom style="thin">
        <color theme="4" tint="0.39982299264503923"/>
      </bottom>
      <diagonal/>
    </border>
  </borders>
  <cellStyleXfs count="18">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0" fontId="13" fillId="0" borderId="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cellStyleXfs>
  <cellXfs count="222">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6" xfId="0" applyFill="1" applyBorder="1" applyAlignment="1">
      <alignment vertical="center"/>
    </xf>
    <xf numFmtId="0" fontId="0" fillId="2" borderId="26"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6"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9" xfId="0" applyFont="1" applyFill="1" applyBorder="1" applyAlignment="1" applyProtection="1">
      <alignment horizontal="center" vertical="center" wrapText="1"/>
      <protection locked="0"/>
    </xf>
    <xf numFmtId="0" fontId="1" fillId="10" borderId="39" xfId="0" applyFont="1" applyFill="1" applyBorder="1" applyAlignment="1" applyProtection="1">
      <alignment horizontal="center" vertical="center" wrapText="1"/>
      <protection locked="0"/>
    </xf>
    <xf numFmtId="0" fontId="1" fillId="7" borderId="39"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9" fontId="4" fillId="0" borderId="14" xfId="2" applyFont="1" applyBorder="1" applyAlignment="1" applyProtection="1">
      <alignment horizontal="center" vertical="center" wrapText="1"/>
      <protection locked="0"/>
    </xf>
    <xf numFmtId="0" fontId="0" fillId="0" borderId="13" xfId="0" applyBorder="1" applyAlignment="1" applyProtection="1">
      <alignment horizontal="right" vertical="center"/>
      <protection locked="0"/>
    </xf>
    <xf numFmtId="42" fontId="0" fillId="0" borderId="5" xfId="1" applyFont="1" applyBorder="1" applyAlignment="1" applyProtection="1">
      <alignment horizontal="right" vertical="center"/>
      <protection locked="0"/>
    </xf>
    <xf numFmtId="9" fontId="0" fillId="0" borderId="5" xfId="2"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42" fontId="0" fillId="0" borderId="46" xfId="1" applyFont="1" applyBorder="1" applyAlignment="1" applyProtection="1">
      <alignment horizontal="right" vertical="center"/>
      <protection locked="0"/>
    </xf>
    <xf numFmtId="0" fontId="4" fillId="0" borderId="7" xfId="0" applyFont="1" applyBorder="1" applyAlignment="1" applyProtection="1">
      <alignment horizontal="left" vertical="center" wrapText="1"/>
      <protection locked="0"/>
    </xf>
    <xf numFmtId="0" fontId="0" fillId="0" borderId="16" xfId="0" applyBorder="1" applyAlignment="1" applyProtection="1">
      <alignment horizontal="right" vertical="center"/>
      <protection locked="0"/>
    </xf>
    <xf numFmtId="42" fontId="0" fillId="0" borderId="7" xfId="1" applyFont="1" applyBorder="1" applyAlignment="1" applyProtection="1">
      <alignment horizontal="right" vertical="center"/>
      <protection locked="0"/>
    </xf>
    <xf numFmtId="0" fontId="0" fillId="0" borderId="0" xfId="0" applyAlignment="1" applyProtection="1">
      <alignment wrapText="1"/>
      <protection locked="0"/>
    </xf>
    <xf numFmtId="0" fontId="1" fillId="9" borderId="29" xfId="0" applyFont="1" applyFill="1" applyBorder="1" applyAlignment="1" applyProtection="1">
      <alignment horizontal="center" vertical="center" wrapText="1"/>
      <protection locked="0"/>
    </xf>
    <xf numFmtId="0" fontId="1" fillId="11" borderId="29" xfId="0" applyFont="1" applyFill="1" applyBorder="1" applyAlignment="1" applyProtection="1">
      <alignment horizontal="center" vertical="center" wrapText="1"/>
      <protection locked="0"/>
    </xf>
    <xf numFmtId="0" fontId="1" fillId="2" borderId="39" xfId="0" applyFont="1" applyFill="1" applyBorder="1" applyAlignment="1" applyProtection="1">
      <alignment horizontal="center" vertical="center" wrapText="1"/>
      <protection locked="0"/>
    </xf>
    <xf numFmtId="0" fontId="1" fillId="4" borderId="50" xfId="0" applyFont="1" applyFill="1" applyBorder="1" applyAlignment="1" applyProtection="1">
      <alignment horizontal="right" vertical="center" wrapText="1"/>
      <protection locked="0"/>
    </xf>
    <xf numFmtId="164" fontId="1" fillId="5" borderId="0" xfId="4" applyNumberFormat="1" applyFont="1" applyFill="1" applyBorder="1" applyAlignment="1" applyProtection="1">
      <alignment horizontal="center" wrapText="1"/>
      <protection locked="0"/>
    </xf>
    <xf numFmtId="164" fontId="4" fillId="0" borderId="27" xfId="4" applyNumberFormat="1" applyFont="1" applyBorder="1" applyAlignment="1" applyProtection="1">
      <alignment horizontal="center" vertical="center" wrapText="1"/>
      <protection locked="0"/>
    </xf>
    <xf numFmtId="164" fontId="4" fillId="0" borderId="24" xfId="4" applyNumberFormat="1" applyFont="1" applyBorder="1" applyAlignment="1" applyProtection="1">
      <alignment horizontal="center" vertical="center" wrapText="1"/>
      <protection locked="0"/>
    </xf>
    <xf numFmtId="164" fontId="4" fillId="0" borderId="28" xfId="4" applyNumberFormat="1" applyFont="1" applyBorder="1" applyAlignment="1" applyProtection="1">
      <alignment horizontal="center" vertical="center" wrapText="1"/>
      <protection locked="0"/>
    </xf>
    <xf numFmtId="164" fontId="4" fillId="0" borderId="25" xfId="4" applyNumberFormat="1" applyFont="1" applyBorder="1" applyAlignment="1" applyProtection="1">
      <alignment horizontal="center" vertical="center" wrapText="1"/>
      <protection locked="0"/>
    </xf>
    <xf numFmtId="164" fontId="0" fillId="0" borderId="0" xfId="4" applyNumberFormat="1" applyFont="1" applyAlignment="1" applyProtection="1">
      <alignment horizontal="center"/>
      <protection locked="0"/>
    </xf>
    <xf numFmtId="9" fontId="0" fillId="0" borderId="0" xfId="2" applyFont="1" applyProtection="1">
      <protection locked="0"/>
    </xf>
    <xf numFmtId="164" fontId="1" fillId="4" borderId="50" xfId="4" applyNumberFormat="1" applyFont="1" applyFill="1" applyBorder="1" applyAlignment="1" applyProtection="1">
      <alignment horizontal="right" vertical="center" wrapText="1"/>
      <protection locked="0"/>
    </xf>
    <xf numFmtId="164" fontId="1" fillId="8" borderId="29" xfId="4" applyNumberFormat="1" applyFont="1" applyFill="1" applyBorder="1" applyAlignment="1" applyProtection="1">
      <alignment horizontal="center" vertical="center" wrapText="1"/>
      <protection locked="0"/>
    </xf>
    <xf numFmtId="164" fontId="0" fillId="0" borderId="13" xfId="4" applyNumberFormat="1" applyFont="1" applyBorder="1" applyAlignment="1" applyProtection="1">
      <alignment horizontal="right" vertical="center"/>
      <protection locked="0"/>
    </xf>
    <xf numFmtId="164" fontId="0" fillId="0" borderId="0" xfId="4" applyNumberFormat="1" applyFont="1" applyProtection="1">
      <protection locked="0"/>
    </xf>
    <xf numFmtId="164" fontId="1" fillId="4" borderId="51" xfId="4" applyNumberFormat="1" applyFont="1" applyFill="1" applyBorder="1" applyAlignment="1" applyProtection="1">
      <alignment horizontal="right" vertical="center" wrapText="1"/>
      <protection locked="0"/>
    </xf>
    <xf numFmtId="0" fontId="0" fillId="12" borderId="0" xfId="0" applyFill="1" applyAlignment="1" applyProtection="1">
      <alignment wrapText="1"/>
      <protection locked="0"/>
    </xf>
    <xf numFmtId="0" fontId="5" fillId="12" borderId="54" xfId="0" applyFont="1" applyFill="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9" fontId="4" fillId="0" borderId="3" xfId="2" applyFont="1" applyBorder="1" applyAlignment="1" applyProtection="1">
      <alignment horizontal="center" vertical="center" wrapText="1"/>
      <protection locked="0"/>
    </xf>
    <xf numFmtId="9" fontId="4" fillId="0" borderId="7" xfId="2"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9" fontId="4" fillId="0" borderId="14" xfId="2" applyFont="1" applyFill="1" applyBorder="1" applyAlignment="1" applyProtection="1">
      <alignment horizontal="center" vertical="center" wrapText="1"/>
      <protection locked="0"/>
    </xf>
    <xf numFmtId="164" fontId="4" fillId="0" borderId="27" xfId="4"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4" fontId="4" fillId="0" borderId="24" xfId="4" applyNumberFormat="1" applyFont="1" applyFill="1" applyBorder="1" applyAlignment="1" applyProtection="1">
      <alignment horizontal="center" vertical="center" wrapText="1"/>
      <protection locked="0"/>
    </xf>
    <xf numFmtId="164" fontId="4" fillId="0" borderId="28" xfId="4" applyNumberFormat="1" applyFont="1" applyFill="1" applyBorder="1" applyAlignment="1" applyProtection="1">
      <alignment horizontal="center" vertical="center" wrapText="1"/>
      <protection locked="0"/>
    </xf>
    <xf numFmtId="164" fontId="4" fillId="0" borderId="25" xfId="4" applyNumberFormat="1"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2" applyFont="1" applyAlignment="1" applyProtection="1">
      <alignment horizontal="center" vertical="center"/>
      <protection locked="0"/>
    </xf>
    <xf numFmtId="0" fontId="4" fillId="0" borderId="55"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42" fontId="0" fillId="0" borderId="5" xfId="1"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3" xfId="4" applyNumberFormat="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42" fontId="0" fillId="0" borderId="1" xfId="1" applyFont="1" applyBorder="1" applyAlignment="1" applyProtection="1">
      <alignment horizontal="center" vertical="center"/>
      <protection locked="0"/>
    </xf>
    <xf numFmtId="42" fontId="0" fillId="13" borderId="1" xfId="1" applyFont="1" applyFill="1" applyBorder="1" applyAlignment="1" applyProtection="1">
      <alignment horizontal="center" vertical="center"/>
      <protection locked="0"/>
    </xf>
    <xf numFmtId="164" fontId="4" fillId="13" borderId="24" xfId="4" applyNumberFormat="1" applyFont="1" applyFill="1" applyBorder="1" applyAlignment="1" applyProtection="1">
      <alignment horizontal="center" vertical="center" wrapText="1"/>
      <protection locked="0"/>
    </xf>
    <xf numFmtId="0" fontId="0" fillId="13" borderId="15" xfId="0" applyFill="1" applyBorder="1" applyAlignment="1" applyProtection="1">
      <alignment horizontal="center" vertical="center"/>
      <protection locked="0"/>
    </xf>
    <xf numFmtId="42" fontId="0" fillId="0" borderId="46" xfId="1" applyFont="1" applyBorder="1" applyAlignment="1" applyProtection="1">
      <alignment horizontal="center" vertical="center"/>
      <protection locked="0"/>
    </xf>
    <xf numFmtId="42" fontId="0" fillId="0" borderId="7" xfId="1" applyFont="1" applyBorder="1" applyAlignment="1" applyProtection="1">
      <alignment horizontal="center" vertical="center"/>
      <protection locked="0"/>
    </xf>
    <xf numFmtId="0" fontId="0" fillId="0" borderId="13" xfId="0" applyBorder="1" applyAlignment="1" applyProtection="1">
      <alignment horizontal="left" vertical="center" wrapText="1" shrinkToFit="1"/>
      <protection locked="0"/>
    </xf>
    <xf numFmtId="164" fontId="4" fillId="0" borderId="24" xfId="4" applyNumberFormat="1" applyFont="1" applyBorder="1" applyAlignment="1" applyProtection="1">
      <alignment horizontal="right" vertical="center" wrapText="1"/>
      <protection locked="0"/>
    </xf>
    <xf numFmtId="164" fontId="4" fillId="0" borderId="27" xfId="4" applyNumberFormat="1" applyFont="1" applyBorder="1" applyAlignment="1" applyProtection="1">
      <alignment vertical="center" wrapText="1"/>
      <protection locked="0"/>
    </xf>
    <xf numFmtId="42" fontId="0" fillId="0" borderId="5" xfId="1" applyFont="1" applyBorder="1" applyAlignment="1" applyProtection="1">
      <alignment vertical="center"/>
      <protection locked="0"/>
    </xf>
    <xf numFmtId="164" fontId="4" fillId="0" borderId="24" xfId="4" applyNumberFormat="1" applyFont="1" applyBorder="1" applyAlignment="1" applyProtection="1">
      <alignment vertical="center" wrapText="1"/>
      <protection locked="0"/>
    </xf>
    <xf numFmtId="164" fontId="4" fillId="0" borderId="28" xfId="4" applyNumberFormat="1" applyFont="1" applyBorder="1" applyAlignment="1" applyProtection="1">
      <alignment vertical="center" wrapText="1"/>
      <protection locked="0"/>
    </xf>
    <xf numFmtId="164" fontId="4" fillId="0" borderId="25" xfId="4" applyNumberFormat="1" applyFont="1" applyBorder="1" applyAlignment="1" applyProtection="1">
      <alignment vertical="center" wrapText="1"/>
      <protection locked="0"/>
    </xf>
    <xf numFmtId="9" fontId="2" fillId="0" borderId="14" xfId="2" applyFont="1" applyBorder="1" applyAlignment="1" applyProtection="1">
      <alignment horizontal="center" vertical="center" wrapText="1"/>
      <protection locked="0"/>
    </xf>
    <xf numFmtId="0" fontId="4" fillId="13" borderId="5" xfId="0" applyFont="1" applyFill="1" applyBorder="1" applyAlignment="1" applyProtection="1">
      <alignment horizontal="center" vertical="center" wrapText="1"/>
      <protection locked="0"/>
    </xf>
    <xf numFmtId="0" fontId="0" fillId="13" borderId="5" xfId="0" applyFill="1" applyBorder="1" applyAlignment="1" applyProtection="1">
      <alignment horizontal="center" vertical="center" wrapText="1"/>
      <protection locked="0"/>
    </xf>
    <xf numFmtId="9" fontId="4" fillId="13" borderId="14" xfId="2" applyFont="1" applyFill="1" applyBorder="1" applyAlignment="1" applyProtection="1">
      <alignment horizontal="center" vertical="center" wrapText="1"/>
      <protection locked="0"/>
    </xf>
    <xf numFmtId="0" fontId="13" fillId="0" borderId="0" xfId="5"/>
    <xf numFmtId="0" fontId="5" fillId="13" borderId="54" xfId="0" applyFont="1" applyFill="1" applyBorder="1" applyAlignment="1" applyProtection="1">
      <alignment horizontal="center" vertical="center" wrapText="1"/>
      <protection locked="0"/>
    </xf>
    <xf numFmtId="0" fontId="0" fillId="13" borderId="0" xfId="0" applyFill="1" applyAlignment="1" applyProtection="1">
      <alignment wrapText="1"/>
      <protection locked="0"/>
    </xf>
    <xf numFmtId="0" fontId="0" fillId="14" borderId="5" xfId="0" applyFill="1" applyBorder="1" applyAlignment="1" applyProtection="1">
      <alignment horizontal="center" vertical="center" wrapText="1"/>
      <protection locked="0"/>
    </xf>
    <xf numFmtId="0" fontId="4" fillId="14" borderId="5" xfId="0" applyFont="1" applyFill="1" applyBorder="1" applyAlignment="1" applyProtection="1">
      <alignment horizontal="center" vertical="center" wrapText="1"/>
      <protection locked="0"/>
    </xf>
    <xf numFmtId="0" fontId="4" fillId="14" borderId="1" xfId="0" applyFont="1" applyFill="1" applyBorder="1" applyAlignment="1" applyProtection="1">
      <alignment horizontal="center" vertical="center" wrapText="1"/>
      <protection locked="0"/>
    </xf>
    <xf numFmtId="0" fontId="4" fillId="14" borderId="55" xfId="0" applyFont="1" applyFill="1" applyBorder="1" applyAlignment="1" applyProtection="1">
      <alignment horizontal="center" vertical="center" wrapText="1"/>
      <protection locked="0"/>
    </xf>
    <xf numFmtId="0" fontId="1" fillId="15" borderId="29" xfId="0" applyFont="1" applyFill="1" applyBorder="1" applyAlignment="1" applyProtection="1">
      <alignment horizontal="center" vertical="center" wrapText="1"/>
      <protection locked="0"/>
    </xf>
    <xf numFmtId="164" fontId="4" fillId="0" borderId="24" xfId="11" applyNumberFormat="1" applyFont="1" applyFill="1" applyBorder="1" applyAlignment="1" applyProtection="1">
      <alignment horizontal="center" vertical="center" wrapText="1"/>
      <protection locked="0"/>
    </xf>
    <xf numFmtId="10" fontId="0" fillId="2" borderId="14" xfId="2" applyNumberFormat="1" applyFont="1" applyFill="1" applyBorder="1" applyAlignment="1" applyProtection="1">
      <alignment horizontal="center" vertical="center"/>
    </xf>
    <xf numFmtId="42" fontId="0" fillId="0" borderId="5" xfId="1" applyFont="1" applyFill="1" applyBorder="1" applyAlignment="1" applyProtection="1">
      <alignment horizontal="right" vertical="center"/>
      <protection locked="0"/>
    </xf>
    <xf numFmtId="165" fontId="4" fillId="0" borderId="24" xfId="4" applyNumberFormat="1" applyFont="1" applyFill="1" applyBorder="1" applyAlignment="1" applyProtection="1">
      <alignment horizontal="center" vertical="center" wrapText="1"/>
      <protection locked="0"/>
    </xf>
    <xf numFmtId="42" fontId="0" fillId="0" borderId="5" xfId="1" applyFont="1" applyFill="1" applyBorder="1" applyAlignment="1" applyProtection="1">
      <alignment horizontal="center" vertical="center"/>
      <protection locked="0"/>
    </xf>
    <xf numFmtId="165" fontId="4" fillId="0" borderId="24" xfId="13" applyNumberFormat="1" applyFont="1" applyFill="1" applyBorder="1" applyAlignment="1" applyProtection="1">
      <alignment horizontal="center" vertical="center" wrapText="1"/>
      <protection locked="0"/>
    </xf>
    <xf numFmtId="43" fontId="2" fillId="0" borderId="24" xfId="4" applyFont="1" applyFill="1" applyBorder="1" applyAlignment="1" applyProtection="1">
      <alignment horizontal="center" vertical="center" wrapText="1"/>
      <protection locked="0"/>
    </xf>
    <xf numFmtId="42" fontId="0" fillId="0" borderId="1" xfId="1" applyFont="1" applyFill="1" applyBorder="1" applyAlignment="1" applyProtection="1">
      <alignment horizontal="right" vertical="center"/>
      <protection locked="0"/>
    </xf>
    <xf numFmtId="42" fontId="2" fillId="0" borderId="1" xfId="1" applyFont="1" applyFill="1" applyBorder="1" applyAlignment="1" applyProtection="1">
      <alignment horizontal="right" vertical="center"/>
      <protection locked="0"/>
    </xf>
    <xf numFmtId="42" fontId="0" fillId="0" borderId="1" xfId="6" applyFont="1" applyFill="1" applyBorder="1" applyAlignment="1" applyProtection="1">
      <alignment horizontal="center" vertical="center"/>
      <protection locked="0"/>
    </xf>
    <xf numFmtId="41" fontId="0" fillId="0" borderId="16" xfId="8" applyFont="1" applyFill="1" applyBorder="1" applyAlignment="1" applyProtection="1">
      <alignment horizontal="center" vertical="center"/>
      <protection locked="0"/>
    </xf>
    <xf numFmtId="42" fontId="0" fillId="0" borderId="7" xfId="6" applyFont="1" applyFill="1" applyBorder="1" applyAlignment="1" applyProtection="1">
      <alignment horizontal="center" vertical="center"/>
      <protection locked="0"/>
    </xf>
    <xf numFmtId="42" fontId="0" fillId="0" borderId="5" xfId="10" applyFont="1" applyFill="1" applyBorder="1" applyAlignment="1" applyProtection="1">
      <alignment horizontal="center" vertical="center"/>
      <protection locked="0"/>
    </xf>
    <xf numFmtId="42" fontId="0" fillId="0" borderId="1" xfId="1" applyFont="1" applyFill="1" applyBorder="1" applyAlignment="1" applyProtection="1">
      <alignment horizontal="center" vertical="center"/>
      <protection locked="0"/>
    </xf>
    <xf numFmtId="166" fontId="2" fillId="0" borderId="15" xfId="15" applyNumberFormat="1" applyFont="1" applyFill="1" applyBorder="1" applyAlignment="1" applyProtection="1">
      <alignment horizontal="center" vertical="center"/>
      <protection locked="0"/>
    </xf>
    <xf numFmtId="42" fontId="2" fillId="0" borderId="1" xfId="1" applyFont="1" applyFill="1" applyBorder="1" applyAlignment="1" applyProtection="1">
      <alignment horizontal="center" vertical="center"/>
      <protection locked="0"/>
    </xf>
    <xf numFmtId="164" fontId="2" fillId="0" borderId="24" xfId="4" applyNumberFormat="1" applyFont="1" applyFill="1" applyBorder="1" applyAlignment="1" applyProtection="1">
      <alignment horizontal="center" vertical="center" wrapText="1"/>
      <protection locked="0"/>
    </xf>
    <xf numFmtId="42" fontId="2" fillId="0" borderId="5" xfId="1" applyFont="1" applyFill="1" applyBorder="1" applyAlignment="1" applyProtection="1">
      <alignment horizontal="right" vertical="center"/>
      <protection locked="0"/>
    </xf>
    <xf numFmtId="41" fontId="2" fillId="0" borderId="15" xfId="15" applyFont="1" applyFill="1" applyBorder="1" applyAlignment="1" applyProtection="1">
      <alignment horizontal="right" vertical="center"/>
      <protection locked="0"/>
    </xf>
    <xf numFmtId="0" fontId="0" fillId="0" borderId="13" xfId="0" applyBorder="1" applyAlignment="1" applyProtection="1">
      <alignment horizontal="justify" vertical="center" wrapText="1"/>
      <protection locked="0"/>
    </xf>
    <xf numFmtId="0" fontId="4" fillId="0" borderId="13" xfId="0" applyFont="1" applyBorder="1" applyAlignment="1" applyProtection="1">
      <alignment horizontal="justify" vertical="center" wrapText="1"/>
      <protection locked="0"/>
    </xf>
    <xf numFmtId="9" fontId="0" fillId="0" borderId="5" xfId="2" applyFont="1" applyFill="1" applyBorder="1" applyAlignment="1" applyProtection="1">
      <alignment horizontal="justify" vertical="center" wrapText="1"/>
      <protection locked="0"/>
    </xf>
    <xf numFmtId="49" fontId="0" fillId="0" borderId="46" xfId="6" applyNumberFormat="1" applyFont="1" applyBorder="1" applyAlignment="1" applyProtection="1">
      <alignment horizontal="justify" vertical="center" wrapText="1" shrinkToFit="1"/>
      <protection locked="0"/>
    </xf>
    <xf numFmtId="164" fontId="4" fillId="0" borderId="27" xfId="4" applyNumberFormat="1" applyFont="1" applyBorder="1" applyAlignment="1" applyProtection="1">
      <alignment horizontal="right" vertical="center" wrapText="1"/>
      <protection locked="0"/>
    </xf>
    <xf numFmtId="0" fontId="0" fillId="13" borderId="15" xfId="0" applyFill="1" applyBorder="1" applyAlignment="1" applyProtection="1">
      <alignment horizontal="right" vertical="center"/>
      <protection locked="0"/>
    </xf>
    <xf numFmtId="42" fontId="0" fillId="13" borderId="1" xfId="1" applyFont="1" applyFill="1" applyBorder="1" applyAlignment="1" applyProtection="1">
      <alignment horizontal="right" vertical="center"/>
      <protection locked="0"/>
    </xf>
    <xf numFmtId="9" fontId="0" fillId="0" borderId="5" xfId="2"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9" fontId="0" fillId="0" borderId="5" xfId="2" applyFont="1" applyFill="1" applyBorder="1" applyAlignment="1" applyProtection="1">
      <alignment horizontal="center" vertical="center"/>
      <protection locked="0"/>
    </xf>
    <xf numFmtId="9" fontId="0" fillId="0" borderId="13" xfId="0" applyNumberFormat="1" applyBorder="1" applyAlignment="1" applyProtection="1">
      <alignment horizontal="center" vertical="center"/>
      <protection locked="0"/>
    </xf>
    <xf numFmtId="9" fontId="0" fillId="0" borderId="14" xfId="2" applyFont="1" applyFill="1" applyBorder="1" applyAlignment="1" applyProtection="1">
      <alignment horizontal="center" vertical="center"/>
      <protection locked="0"/>
    </xf>
    <xf numFmtId="164" fontId="0" fillId="0" borderId="13" xfId="4" applyNumberFormat="1" applyFont="1" applyFill="1" applyBorder="1" applyAlignment="1" applyProtection="1">
      <alignment horizontal="center" vertical="center"/>
      <protection locked="0"/>
    </xf>
    <xf numFmtId="9" fontId="0" fillId="0" borderId="13" xfId="0" applyNumberFormat="1" applyBorder="1" applyAlignment="1">
      <alignment horizontal="center" vertical="center"/>
    </xf>
    <xf numFmtId="9" fontId="0" fillId="0" borderId="14" xfId="2" applyFont="1" applyFill="1" applyBorder="1" applyAlignment="1" applyProtection="1">
      <alignment horizontal="center" vertical="center"/>
    </xf>
    <xf numFmtId="1" fontId="0" fillId="0" borderId="15" xfId="0" applyNumberFormat="1" applyBorder="1" applyAlignment="1" applyProtection="1">
      <alignment horizontal="center" vertical="center"/>
      <protection locked="0"/>
    </xf>
    <xf numFmtId="0" fontId="4" fillId="0" borderId="3"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164" fontId="1" fillId="3" borderId="36" xfId="4" applyNumberFormat="1" applyFont="1" applyFill="1" applyBorder="1" applyAlignment="1" applyProtection="1">
      <alignment horizontal="center" vertical="center" wrapText="1"/>
      <protection locked="0"/>
    </xf>
    <xf numFmtId="164" fontId="1" fillId="3" borderId="37" xfId="4" applyNumberFormat="1" applyFont="1" applyFill="1" applyBorder="1" applyAlignment="1" applyProtection="1">
      <alignment horizontal="center" vertical="center" wrapText="1"/>
      <protection locked="0"/>
    </xf>
    <xf numFmtId="164" fontId="1" fillId="3" borderId="34" xfId="4" applyNumberFormat="1" applyFont="1" applyFill="1" applyBorder="1" applyAlignment="1" applyProtection="1">
      <alignment horizontal="center" vertical="center" wrapText="1"/>
      <protection locked="0"/>
    </xf>
    <xf numFmtId="164" fontId="1" fillId="3" borderId="35" xfId="4" applyNumberFormat="1" applyFont="1" applyFill="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1" fillId="8" borderId="47" xfId="0" applyFont="1" applyFill="1" applyBorder="1" applyAlignment="1" applyProtection="1">
      <alignment horizontal="center" vertical="center" wrapText="1"/>
      <protection locked="0"/>
    </xf>
    <xf numFmtId="0" fontId="1" fillId="8" borderId="48"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9" fontId="1" fillId="3" borderId="44" xfId="2" applyFont="1" applyFill="1" applyBorder="1" applyAlignment="1" applyProtection="1">
      <alignment horizontal="center" vertical="center" wrapText="1"/>
      <protection locked="0"/>
    </xf>
    <xf numFmtId="9" fontId="1" fillId="3" borderId="45"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9" fontId="1" fillId="3" borderId="32" xfId="2" applyFont="1" applyFill="1" applyBorder="1" applyAlignment="1" applyProtection="1">
      <alignment horizontal="center" vertical="center" wrapText="1"/>
      <protection locked="0"/>
    </xf>
    <xf numFmtId="9" fontId="1" fillId="3" borderId="33" xfId="2" applyFont="1" applyFill="1" applyBorder="1" applyAlignment="1" applyProtection="1">
      <alignment horizontal="center" vertical="center" wrapText="1"/>
      <protection locked="0"/>
    </xf>
    <xf numFmtId="0" fontId="1" fillId="2" borderId="38"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8" fillId="8" borderId="38"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4" borderId="38"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9" xfId="0" applyFont="1" applyFill="1" applyBorder="1" applyAlignment="1" applyProtection="1">
      <alignment horizontal="center" vertical="center" wrapText="1"/>
      <protection locked="0"/>
    </xf>
    <xf numFmtId="0" fontId="1" fillId="9" borderId="38"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1" fillId="2" borderId="49" xfId="0" applyFont="1" applyFill="1" applyBorder="1" applyAlignment="1" applyProtection="1">
      <alignment horizontal="center" vertical="center" wrapText="1"/>
      <protection locked="0"/>
    </xf>
    <xf numFmtId="0" fontId="10" fillId="2" borderId="53" xfId="0" applyFont="1" applyFill="1" applyBorder="1" applyAlignment="1" applyProtection="1">
      <alignment horizontal="left" wrapText="1"/>
      <protection locked="0"/>
    </xf>
    <xf numFmtId="0" fontId="1" fillId="5" borderId="21" xfId="0" applyFont="1" applyFill="1" applyBorder="1" applyAlignment="1" applyProtection="1">
      <alignment horizontal="center" wrapText="1"/>
      <protection locked="0"/>
    </xf>
    <xf numFmtId="0" fontId="1" fillId="5" borderId="22" xfId="0" applyFont="1" applyFill="1" applyBorder="1" applyAlignment="1" applyProtection="1">
      <alignment horizontal="center" wrapText="1"/>
      <protection locked="0"/>
    </xf>
    <xf numFmtId="0" fontId="8" fillId="7" borderId="20"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 fillId="3" borderId="23"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40"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41" xfId="0" applyFont="1" applyFill="1" applyBorder="1" applyAlignment="1" applyProtection="1">
      <alignment horizontal="center" vertical="center" wrapText="1"/>
      <protection locked="0"/>
    </xf>
    <xf numFmtId="9" fontId="8" fillId="3" borderId="19"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7" xfId="2" applyFont="1" applyFill="1" applyBorder="1" applyAlignment="1" applyProtection="1">
      <alignment horizontal="center" vertical="center" wrapText="1"/>
      <protection locked="0"/>
    </xf>
    <xf numFmtId="0" fontId="9" fillId="2" borderId="50" xfId="0" applyFont="1" applyFill="1" applyBorder="1" applyAlignment="1" applyProtection="1">
      <alignment horizontal="center"/>
      <protection locked="0"/>
    </xf>
    <xf numFmtId="0" fontId="9" fillId="2" borderId="52" xfId="0" applyFont="1" applyFill="1" applyBorder="1" applyAlignment="1" applyProtection="1">
      <alignment horizontal="center"/>
      <protection locked="0"/>
    </xf>
    <xf numFmtId="0" fontId="9" fillId="2" borderId="51" xfId="0" applyFont="1" applyFill="1" applyBorder="1" applyAlignment="1" applyProtection="1">
      <alignment horizontal="center"/>
      <protection locked="0"/>
    </xf>
    <xf numFmtId="0" fontId="1" fillId="4" borderId="50" xfId="0" applyFont="1" applyFill="1" applyBorder="1" applyAlignment="1" applyProtection="1">
      <alignment horizontal="right" vertical="center" wrapText="1"/>
      <protection locked="0"/>
    </xf>
    <xf numFmtId="0" fontId="1" fillId="4" borderId="51" xfId="0" applyFont="1" applyFill="1" applyBorder="1" applyAlignment="1" applyProtection="1">
      <alignment horizontal="right" vertical="center" wrapText="1"/>
      <protection locked="0"/>
    </xf>
    <xf numFmtId="0" fontId="9" fillId="2" borderId="50" xfId="0" applyFont="1" applyFill="1" applyBorder="1" applyAlignment="1" applyProtection="1">
      <alignment horizontal="left"/>
      <protection locked="0"/>
    </xf>
    <xf numFmtId="0" fontId="9" fillId="2" borderId="52" xfId="0" applyFont="1" applyFill="1" applyBorder="1" applyAlignment="1" applyProtection="1">
      <alignment horizontal="left"/>
      <protection locked="0"/>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9" fillId="2" borderId="50" xfId="0" applyFont="1" applyFill="1" applyBorder="1" applyAlignment="1" applyProtection="1">
      <alignment horizontal="center" vertical="center"/>
      <protection locked="0"/>
    </xf>
    <xf numFmtId="0" fontId="9" fillId="2" borderId="52"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9" fillId="2" borderId="5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50" xfId="0" applyFont="1" applyFill="1" applyBorder="1" applyAlignment="1" applyProtection="1">
      <alignment horizontal="left" vertical="center" wrapText="1"/>
      <protection locked="0"/>
    </xf>
    <xf numFmtId="0" fontId="9" fillId="2" borderId="52" xfId="0" applyFont="1" applyFill="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4" fillId="0" borderId="57"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59"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164" fontId="1" fillId="15" borderId="36" xfId="4" applyNumberFormat="1" applyFont="1" applyFill="1" applyBorder="1" applyAlignment="1" applyProtection="1">
      <alignment horizontal="center" vertical="center" wrapText="1"/>
      <protection locked="0"/>
    </xf>
    <xf numFmtId="164" fontId="1" fillId="15" borderId="37" xfId="4" applyNumberFormat="1" applyFont="1" applyFill="1" applyBorder="1" applyAlignment="1" applyProtection="1">
      <alignment horizontal="center" vertical="center" wrapText="1"/>
      <protection locked="0"/>
    </xf>
    <xf numFmtId="164" fontId="1" fillId="15" borderId="34" xfId="4" applyNumberFormat="1" applyFont="1" applyFill="1" applyBorder="1" applyAlignment="1" applyProtection="1">
      <alignment horizontal="center" vertical="center" wrapText="1"/>
      <protection locked="0"/>
    </xf>
    <xf numFmtId="164" fontId="1" fillId="15" borderId="35" xfId="4" applyNumberFormat="1"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cellXfs>
  <cellStyles count="18">
    <cellStyle name="Bueno" xfId="3" builtinId="26"/>
    <cellStyle name="Millares" xfId="4" builtinId="3"/>
    <cellStyle name="Millares [0]" xfId="15" builtinId="6"/>
    <cellStyle name="Millares [0] 2" xfId="8" xr:uid="{00000000-0005-0000-0000-000003000000}"/>
    <cellStyle name="Millares 2" xfId="7" xr:uid="{00000000-0005-0000-0000-000004000000}"/>
    <cellStyle name="Millares 3" xfId="9" xr:uid="{00000000-0005-0000-0000-000005000000}"/>
    <cellStyle name="Millares 4" xfId="11" xr:uid="{00000000-0005-0000-0000-000006000000}"/>
    <cellStyle name="Millares 5" xfId="12" xr:uid="{00000000-0005-0000-0000-000007000000}"/>
    <cellStyle name="Millares 6" xfId="14" xr:uid="{00000000-0005-0000-0000-000008000000}"/>
    <cellStyle name="Millares 7" xfId="13" xr:uid="{00000000-0005-0000-0000-000009000000}"/>
    <cellStyle name="Millares 8" xfId="17" xr:uid="{00000000-0005-0000-0000-00000A000000}"/>
    <cellStyle name="Moneda [0]" xfId="1" builtinId="7"/>
    <cellStyle name="Moneda [0] 2" xfId="6" xr:uid="{00000000-0005-0000-0000-00000C000000}"/>
    <cellStyle name="Moneda [0] 3" xfId="10" xr:uid="{00000000-0005-0000-0000-00000D000000}"/>
    <cellStyle name="Moneda [0] 4" xfId="16" xr:uid="{00000000-0005-0000-0000-00000E000000}"/>
    <cellStyle name="Normal" xfId="0" builtinId="0"/>
    <cellStyle name="Normal 2" xfId="5" xr:uid="{00000000-0005-0000-0000-00001000000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hyperlink" Target="#IDPAC!A1"/><Relationship Id="rId5" Type="http://schemas.openxmlformats.org/officeDocument/2006/relationships/hyperlink" Target="#DADEP!A1"/><Relationship Id="rId4" Type="http://schemas.openxmlformats.org/officeDocument/2006/relationships/hyperlink" Target="#SDG!A1"/></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67236</xdr:colOff>
      <xdr:row>1</xdr:row>
      <xdr:rowOff>76201</xdr:rowOff>
    </xdr:from>
    <xdr:to>
      <xdr:col>12</xdr:col>
      <xdr:colOff>705971</xdr:colOff>
      <xdr:row>11</xdr:row>
      <xdr:rowOff>102622</xdr:rowOff>
    </xdr:to>
    <xdr:sp macro="" textlink="">
      <xdr:nvSpPr>
        <xdr:cNvPr id="2" name="CuadroTexto 7">
          <a:extLst>
            <a:ext uri="{FF2B5EF4-FFF2-40B4-BE49-F238E27FC236}">
              <a16:creationId xmlns:a16="http://schemas.microsoft.com/office/drawing/2014/main" id="{1681370C-8400-43B7-B83C-DF80744536FD}"/>
            </a:ext>
          </a:extLst>
        </xdr:cNvPr>
        <xdr:cNvSpPr txBox="1"/>
      </xdr:nvSpPr>
      <xdr:spPr>
        <a:xfrm>
          <a:off x="2353236" y="233083"/>
          <a:ext cx="7496735" cy="159524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1">
                  <a:lumMod val="75000"/>
                  <a:lumOff val="25000"/>
                </a:schemeClr>
              </a:solidFill>
            </a:rPr>
            <a:t>ANEXO</a:t>
          </a:r>
          <a:r>
            <a:rPr lang="es-CO" sz="3200" b="1" baseline="0">
              <a:solidFill>
                <a:schemeClr val="tx1">
                  <a:lumMod val="75000"/>
                  <a:lumOff val="25000"/>
                </a:schemeClr>
              </a:solidFill>
            </a:rPr>
            <a:t> 2 </a:t>
          </a:r>
        </a:p>
        <a:p>
          <a:pPr algn="ctr"/>
          <a:r>
            <a:rPr lang="es-CO" sz="3200" b="1" baseline="0">
              <a:solidFill>
                <a:schemeClr val="tx1">
                  <a:lumMod val="75000"/>
                  <a:lumOff val="25000"/>
                </a:schemeClr>
              </a:solidFill>
            </a:rPr>
            <a:t>PLAN DE AUSTERIDAD DEL GASTO PÚBLICO 2023 </a:t>
          </a:r>
          <a:endParaRPr lang="es-CO" sz="3200" b="1">
            <a:solidFill>
              <a:schemeClr val="tx1">
                <a:lumMod val="75000"/>
                <a:lumOff val="25000"/>
              </a:schemeClr>
            </a:solidFill>
          </a:endParaRPr>
        </a:p>
      </xdr:txBody>
    </xdr:sp>
    <xdr:clientData/>
  </xdr:twoCellAnchor>
  <xdr:oneCellAnchor>
    <xdr:from>
      <xdr:col>1</xdr:col>
      <xdr:colOff>647700</xdr:colOff>
      <xdr:row>19</xdr:row>
      <xdr:rowOff>114300</xdr:rowOff>
    </xdr:from>
    <xdr:ext cx="6283158" cy="865094"/>
    <xdr:pic>
      <xdr:nvPicPr>
        <xdr:cNvPr id="3" name="Imagen 2">
          <a:extLst>
            <a:ext uri="{FF2B5EF4-FFF2-40B4-BE49-F238E27FC236}">
              <a16:creationId xmlns:a16="http://schemas.microsoft.com/office/drawing/2014/main" id="{205D2078-3F12-4686-AB0C-0D4951BF3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9700" y="3733800"/>
          <a:ext cx="6283158" cy="865094"/>
        </a:xfrm>
        <a:prstGeom prst="rect">
          <a:avLst/>
        </a:prstGeom>
      </xdr:spPr>
    </xdr:pic>
    <xdr:clientData/>
  </xdr:oneCellAnchor>
  <xdr:oneCellAnchor>
    <xdr:from>
      <xdr:col>1</xdr:col>
      <xdr:colOff>695325</xdr:colOff>
      <xdr:row>13</xdr:row>
      <xdr:rowOff>104776</xdr:rowOff>
    </xdr:from>
    <xdr:ext cx="6257925" cy="736786"/>
    <xdr:pic>
      <xdr:nvPicPr>
        <xdr:cNvPr id="4" name="Imagen 3">
          <a:extLst>
            <a:ext uri="{FF2B5EF4-FFF2-40B4-BE49-F238E27FC236}">
              <a16:creationId xmlns:a16="http://schemas.microsoft.com/office/drawing/2014/main" id="{3F56F7B6-8395-46C2-8153-E7FC5FBE1912}"/>
            </a:ext>
          </a:extLst>
        </xdr:cNvPr>
        <xdr:cNvPicPr>
          <a:picLocks noChangeAspect="1"/>
        </xdr:cNvPicPr>
      </xdr:nvPicPr>
      <xdr:blipFill>
        <a:blip xmlns:r="http://schemas.openxmlformats.org/officeDocument/2006/relationships" r:embed="rId2"/>
        <a:stretch>
          <a:fillRect/>
        </a:stretch>
      </xdr:blipFill>
      <xdr:spPr>
        <a:xfrm>
          <a:off x="1457325" y="2581276"/>
          <a:ext cx="6257925" cy="736786"/>
        </a:xfrm>
        <a:prstGeom prst="rect">
          <a:avLst/>
        </a:prstGeom>
      </xdr:spPr>
    </xdr:pic>
    <xdr:clientData/>
  </xdr:oneCellAnchor>
  <xdr:oneCellAnchor>
    <xdr:from>
      <xdr:col>2</xdr:col>
      <xdr:colOff>714375</xdr:colOff>
      <xdr:row>27</xdr:row>
      <xdr:rowOff>28575</xdr:rowOff>
    </xdr:from>
    <xdr:ext cx="4572000" cy="862391"/>
    <xdr:pic>
      <xdr:nvPicPr>
        <xdr:cNvPr id="5" name="Imagen 4">
          <a:extLst>
            <a:ext uri="{FF2B5EF4-FFF2-40B4-BE49-F238E27FC236}">
              <a16:creationId xmlns:a16="http://schemas.microsoft.com/office/drawing/2014/main" id="{DFA2FFFD-E46A-419E-8F11-3C67882813EC}"/>
            </a:ext>
          </a:extLst>
        </xdr:cNvPr>
        <xdr:cNvPicPr>
          <a:picLocks noChangeAspect="1"/>
        </xdr:cNvPicPr>
      </xdr:nvPicPr>
      <xdr:blipFill>
        <a:blip xmlns:r="http://schemas.openxmlformats.org/officeDocument/2006/relationships" r:embed="rId3"/>
        <a:stretch>
          <a:fillRect/>
        </a:stretch>
      </xdr:blipFill>
      <xdr:spPr>
        <a:xfrm>
          <a:off x="2238375" y="5172075"/>
          <a:ext cx="4572000" cy="862391"/>
        </a:xfrm>
        <a:prstGeom prst="rect">
          <a:avLst/>
        </a:prstGeom>
      </xdr:spPr>
    </xdr:pic>
    <xdr:clientData/>
  </xdr:oneCellAnchor>
  <xdr:twoCellAnchor>
    <xdr:from>
      <xdr:col>10</xdr:col>
      <xdr:colOff>695325</xdr:colOff>
      <xdr:row>13</xdr:row>
      <xdr:rowOff>114300</xdr:rowOff>
    </xdr:from>
    <xdr:to>
      <xdr:col>14</xdr:col>
      <xdr:colOff>66675</xdr:colOff>
      <xdr:row>17</xdr:row>
      <xdr:rowOff>142875</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4BF6C0C7-64B2-4C29-AECC-54FF4DD6D761}"/>
            </a:ext>
          </a:extLst>
        </xdr:cNvPr>
        <xdr:cNvSpPr/>
      </xdr:nvSpPr>
      <xdr:spPr>
        <a:xfrm>
          <a:off x="8315325" y="259080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lang="es-CO" sz="1100"/>
            <a:t>Anexo</a:t>
          </a:r>
          <a:r>
            <a:rPr lang="es-CO" sz="1100" baseline="0"/>
            <a:t> 2 - SDG</a:t>
          </a:r>
          <a:endParaRPr lang="es-CO" sz="1100"/>
        </a:p>
      </xdr:txBody>
    </xdr:sp>
    <xdr:clientData/>
  </xdr:twoCellAnchor>
  <xdr:twoCellAnchor>
    <xdr:from>
      <xdr:col>10</xdr:col>
      <xdr:colOff>676275</xdr:colOff>
      <xdr:row>20</xdr:row>
      <xdr:rowOff>0</xdr:rowOff>
    </xdr:from>
    <xdr:to>
      <xdr:col>14</xdr:col>
      <xdr:colOff>47625</xdr:colOff>
      <xdr:row>24</xdr:row>
      <xdr:rowOff>28575</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B0E5A27-8155-486F-9942-6279CDF81724}"/>
            </a:ext>
          </a:extLst>
        </xdr:cNvPr>
        <xdr:cNvSpPr/>
      </xdr:nvSpPr>
      <xdr:spPr>
        <a:xfrm>
          <a:off x="8296275" y="381000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endParaRPr lang="es-CO" sz="1100"/>
        </a:p>
        <a:p>
          <a:pPr algn="ctr"/>
          <a:r>
            <a:rPr lang="es-CO" sz="1100"/>
            <a:t>Anexo 2 - DADEP</a:t>
          </a:r>
        </a:p>
      </xdr:txBody>
    </xdr:sp>
    <xdr:clientData/>
  </xdr:twoCellAnchor>
  <xdr:twoCellAnchor>
    <xdr:from>
      <xdr:col>10</xdr:col>
      <xdr:colOff>647700</xdr:colOff>
      <xdr:row>27</xdr:row>
      <xdr:rowOff>57150</xdr:rowOff>
    </xdr:from>
    <xdr:to>
      <xdr:col>14</xdr:col>
      <xdr:colOff>19050</xdr:colOff>
      <xdr:row>31</xdr:row>
      <xdr:rowOff>85725</xdr:rowOff>
    </xdr:to>
    <xdr:sp macro="" textlink="">
      <xdr:nvSpPr>
        <xdr:cNvPr id="8" name="Rectángulo: esquinas redondeadas 7">
          <a:hlinkClick xmlns:r="http://schemas.openxmlformats.org/officeDocument/2006/relationships" r:id="rId6"/>
          <a:extLst>
            <a:ext uri="{FF2B5EF4-FFF2-40B4-BE49-F238E27FC236}">
              <a16:creationId xmlns:a16="http://schemas.microsoft.com/office/drawing/2014/main" id="{893B1CE2-D6E2-4720-A82D-C968C7BA95C6}"/>
            </a:ext>
          </a:extLst>
        </xdr:cNvPr>
        <xdr:cNvSpPr/>
      </xdr:nvSpPr>
      <xdr:spPr>
        <a:xfrm>
          <a:off x="8267700" y="520065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lang="es-CO" sz="1100"/>
            <a:t>Anexo 2 - IDPAC</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04800" cy="304800"/>
    <xdr:sp macro="" textlink="">
      <xdr:nvSpPr>
        <xdr:cNvPr id="2" name="AutoShape 1" descr="Secretaria General de la Alcaldía Mayor de Bogotá | Red Empresarial de  Seguridad Vial">
          <a:extLst>
            <a:ext uri="{FF2B5EF4-FFF2-40B4-BE49-F238E27FC236}">
              <a16:creationId xmlns:a16="http://schemas.microsoft.com/office/drawing/2014/main" id="{A0180A49-9F19-471E-BDBC-CD1FA7F48CB7}"/>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0</xdr:row>
      <xdr:rowOff>0</xdr:rowOff>
    </xdr:from>
    <xdr:ext cx="304800" cy="304800"/>
    <xdr:sp macro="" textlink="">
      <xdr:nvSpPr>
        <xdr:cNvPr id="3" name="AutoShape 3" descr="Secretaria General de la Alcaldía Mayor de Bogotá | Red Empresarial de  Seguridad Vial">
          <a:extLst>
            <a:ext uri="{FF2B5EF4-FFF2-40B4-BE49-F238E27FC236}">
              <a16:creationId xmlns:a16="http://schemas.microsoft.com/office/drawing/2014/main" id="{6A15EFCC-4B69-4C78-963F-1B93513F432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409575</xdr:colOff>
      <xdr:row>0</xdr:row>
      <xdr:rowOff>123825</xdr:rowOff>
    </xdr:from>
    <xdr:ext cx="3382218" cy="714375"/>
    <xdr:pic>
      <xdr:nvPicPr>
        <xdr:cNvPr id="4" name="Imagen 3" descr="Secretaria General de la Alcaldía Mayor de Bogotá | Red Empresarial de  Seguridad Vial">
          <a:extLst>
            <a:ext uri="{FF2B5EF4-FFF2-40B4-BE49-F238E27FC236}">
              <a16:creationId xmlns:a16="http://schemas.microsoft.com/office/drawing/2014/main" id="{CB2523ED-0EF6-4554-876E-8DCDF255F5D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82218" cy="714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E9FD79EA-86EA-4DDF-89EC-7F5222C1FC2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93320E99-06F7-4C58-98D7-329C0880CCD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796BB0B8-C35C-44A1-84C3-0D461E55A46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ED33D73/2.%20Catalogo%20de%20atributos%20de%20d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BED33D73/2.%20Catalogo%20de%20atributos%20de%20da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Users/diana/OneDrive/Documentos/00%20SECRETARIA%20GOBIERNO%20DISTRITAL/06%20GESTION%20CONOCIMIENTO/02%20Ejercicios%20Arquitectura%20Informacion/2020%20Alcaldias%20Locales/Validaci&#243;n%2001Marzo2021/02%20Componente%20ATRIBUTOS%20Alcald&#237;as%20Locales%20-%20Marzo%202021.xlsx?E6C35D80" TargetMode="External"/><Relationship Id="rId1" Type="http://schemas.openxmlformats.org/officeDocument/2006/relationships/externalLinkPath" Target="file:///\\E6C35D80\02%20Componente%20ATRIBUTOS%20Alcald&#237;as%20Locales%20-%20Marzo%202021.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gobiernobogota-my.sharepoint.com/Users/diana/OneDrive/Documentos/00%20SECRETARIA%20GOBIERNO%20DISTRITAL/06%20GESTION%20CONOCIMIENTO/02%20Ejercicios%20Arquitectura%20Informacion/2020%20Alcaldias%20Locales/Validaci&#243;n%2001Marzo2021/02%20Componente%20ATRIBUTOS%20Alcald&#237;as%20Locales%20-%20Marzo%202021.xlsx?22720E8B" TargetMode="External"/><Relationship Id="rId1" Type="http://schemas.openxmlformats.org/officeDocument/2006/relationships/externalLinkPath" Target="file:///\\22720E8B\02%20Componente%20ATRIBUTOS%20Alcald&#237;as%20Locales%20-%20Marzo%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refreshError="1"/>
      <sheetData sheetId="8" refreshError="1"/>
      <sheetData sheetId="9" refreshError="1"/>
      <sheetData sheetId="10" refreshError="1"/>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refreshError="1"/>
      <sheetData sheetId="8" refreshError="1"/>
      <sheetData sheetId="9" refreshError="1"/>
      <sheetData sheetId="10" refreshError="1"/>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EB57E746-8B8C-436A-86F7-014989869D6F}" userId="Angela Patricia Cabeza Morales"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7" dT="2022-10-06T12:08:07.40" personId="{EB57E746-8B8C-436A-86F7-014989869D6F}" id="{585923C3-BEEC-4ADC-8158-8CC13C6C93D2}">
    <text xml:space="preserve">Mantener el nivel actual </text>
  </threadedComment>
  <threadedComment ref="F20" dT="2022-10-06T12:08:19.17" personId="{EB57E746-8B8C-436A-86F7-014989869D6F}" id="{FD030586-7B44-4BCA-97A5-7AB9B16CFADA}">
    <text xml:space="preserve">Mantener el nivel actual </text>
  </threadedComment>
</ThreadedComments>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workbookViewId="0">
      <selection activeCell="C46" sqref="C46"/>
    </sheetView>
  </sheetViews>
  <sheetFormatPr baseColWidth="10" defaultColWidth="11.5703125" defaultRowHeight="15" x14ac:dyDescent="0.25"/>
  <cols>
    <col min="1" max="1" width="38.5703125" bestFit="1" customWidth="1"/>
    <col min="2" max="2" width="12.140625" customWidth="1"/>
    <col min="3" max="3" width="10.7109375" customWidth="1"/>
    <col min="4" max="4" width="14.28515625" bestFit="1" customWidth="1"/>
    <col min="5" max="5" width="54.42578125" customWidth="1"/>
    <col min="6" max="6" width="15.140625" customWidth="1"/>
    <col min="7" max="20" width="16.28515625" customWidth="1"/>
  </cols>
  <sheetData>
    <row r="1" spans="1:20" x14ac:dyDescent="0.25">
      <c r="A1" s="4" t="s">
        <v>36</v>
      </c>
      <c r="B1" s="4"/>
      <c r="C1" s="4"/>
      <c r="D1" t="s">
        <v>118</v>
      </c>
      <c r="E1" t="s">
        <v>118</v>
      </c>
      <c r="F1" t="s">
        <v>118</v>
      </c>
      <c r="G1" t="s">
        <v>118</v>
      </c>
      <c r="H1" t="s">
        <v>118</v>
      </c>
      <c r="I1" t="s">
        <v>118</v>
      </c>
      <c r="J1" t="s">
        <v>118</v>
      </c>
      <c r="K1" t="s">
        <v>118</v>
      </c>
      <c r="L1" t="s">
        <v>118</v>
      </c>
      <c r="M1" t="s">
        <v>118</v>
      </c>
      <c r="N1" t="s">
        <v>118</v>
      </c>
      <c r="O1" t="s">
        <v>118</v>
      </c>
      <c r="P1" t="s">
        <v>118</v>
      </c>
      <c r="Q1" t="s">
        <v>118</v>
      </c>
      <c r="R1" t="s">
        <v>118</v>
      </c>
      <c r="S1" t="s">
        <v>118</v>
      </c>
      <c r="T1" t="s">
        <v>118</v>
      </c>
    </row>
    <row r="2" spans="1:20" x14ac:dyDescent="0.25">
      <c r="A2" t="s">
        <v>29</v>
      </c>
      <c r="D2" t="s">
        <v>163</v>
      </c>
      <c r="E2" t="s">
        <v>168</v>
      </c>
      <c r="F2" t="s">
        <v>21</v>
      </c>
      <c r="G2" t="s">
        <v>169</v>
      </c>
      <c r="H2" t="s">
        <v>23</v>
      </c>
      <c r="I2" t="s">
        <v>170</v>
      </c>
      <c r="J2" t="s">
        <v>171</v>
      </c>
      <c r="K2" t="s">
        <v>26</v>
      </c>
      <c r="L2" t="s">
        <v>172</v>
      </c>
      <c r="M2" t="s">
        <v>173</v>
      </c>
      <c r="N2" t="s">
        <v>174</v>
      </c>
      <c r="O2" t="s">
        <v>30</v>
      </c>
      <c r="P2" t="s">
        <v>175</v>
      </c>
      <c r="Q2" t="s">
        <v>32</v>
      </c>
      <c r="R2" t="s">
        <v>176</v>
      </c>
      <c r="S2" t="s">
        <v>177</v>
      </c>
      <c r="T2" t="s">
        <v>178</v>
      </c>
    </row>
    <row r="3" spans="1:20" x14ac:dyDescent="0.25">
      <c r="A3" t="s">
        <v>28</v>
      </c>
      <c r="E3" t="s">
        <v>62</v>
      </c>
      <c r="F3" t="s">
        <v>64</v>
      </c>
      <c r="G3" t="s">
        <v>67</v>
      </c>
      <c r="H3" t="s">
        <v>70</v>
      </c>
      <c r="I3" t="s">
        <v>71</v>
      </c>
      <c r="J3" t="s">
        <v>73</v>
      </c>
      <c r="K3" t="s">
        <v>75</v>
      </c>
      <c r="L3" t="s">
        <v>79</v>
      </c>
      <c r="M3" t="s">
        <v>81</v>
      </c>
      <c r="N3" t="s">
        <v>122</v>
      </c>
      <c r="O3" t="s">
        <v>91</v>
      </c>
      <c r="P3" t="s">
        <v>97</v>
      </c>
      <c r="Q3" t="s">
        <v>100</v>
      </c>
      <c r="R3" t="s">
        <v>101</v>
      </c>
      <c r="S3" t="s">
        <v>103</v>
      </c>
      <c r="T3" t="s">
        <v>115</v>
      </c>
    </row>
    <row r="4" spans="1:20" x14ac:dyDescent="0.25">
      <c r="A4" t="s">
        <v>24</v>
      </c>
      <c r="E4" t="s">
        <v>63</v>
      </c>
      <c r="F4" t="s">
        <v>65</v>
      </c>
      <c r="G4" t="s">
        <v>68</v>
      </c>
      <c r="I4" t="s">
        <v>106</v>
      </c>
      <c r="J4" t="s">
        <v>107</v>
      </c>
      <c r="K4" t="s">
        <v>76</v>
      </c>
      <c r="L4" t="s">
        <v>80</v>
      </c>
      <c r="M4" t="s">
        <v>82</v>
      </c>
      <c r="N4" t="s">
        <v>88</v>
      </c>
      <c r="O4" t="s">
        <v>92</v>
      </c>
      <c r="P4" t="s">
        <v>112</v>
      </c>
      <c r="R4" t="s">
        <v>102</v>
      </c>
      <c r="T4" t="s">
        <v>116</v>
      </c>
    </row>
    <row r="5" spans="1:20" x14ac:dyDescent="0.25">
      <c r="A5" t="s">
        <v>25</v>
      </c>
      <c r="F5" t="s">
        <v>66</v>
      </c>
      <c r="G5" t="s">
        <v>104</v>
      </c>
      <c r="I5" t="s">
        <v>105</v>
      </c>
      <c r="J5" t="s">
        <v>74</v>
      </c>
      <c r="K5" t="s">
        <v>109</v>
      </c>
      <c r="M5" t="s">
        <v>83</v>
      </c>
      <c r="N5" t="s">
        <v>89</v>
      </c>
      <c r="O5" t="s">
        <v>93</v>
      </c>
      <c r="P5" t="s">
        <v>113</v>
      </c>
      <c r="T5" t="s">
        <v>117</v>
      </c>
    </row>
    <row r="6" spans="1:20" x14ac:dyDescent="0.25">
      <c r="A6" t="s">
        <v>34</v>
      </c>
      <c r="G6" t="s">
        <v>69</v>
      </c>
      <c r="I6" t="s">
        <v>72</v>
      </c>
      <c r="K6" t="s">
        <v>77</v>
      </c>
      <c r="M6" t="s">
        <v>84</v>
      </c>
      <c r="N6" t="s">
        <v>90</v>
      </c>
      <c r="O6" t="s">
        <v>94</v>
      </c>
      <c r="P6" t="s">
        <v>111</v>
      </c>
    </row>
    <row r="7" spans="1:20" x14ac:dyDescent="0.25">
      <c r="A7" t="s">
        <v>20</v>
      </c>
      <c r="K7" t="s">
        <v>110</v>
      </c>
      <c r="M7" t="s">
        <v>85</v>
      </c>
      <c r="O7" t="s">
        <v>95</v>
      </c>
      <c r="P7" t="s">
        <v>114</v>
      </c>
    </row>
    <row r="8" spans="1:20" x14ac:dyDescent="0.25">
      <c r="A8" t="s">
        <v>21</v>
      </c>
      <c r="K8" t="s">
        <v>78</v>
      </c>
      <c r="M8" t="s">
        <v>86</v>
      </c>
      <c r="O8" t="s">
        <v>96</v>
      </c>
      <c r="P8" t="s">
        <v>98</v>
      </c>
    </row>
    <row r="9" spans="1:20" x14ac:dyDescent="0.25">
      <c r="A9" t="s">
        <v>31</v>
      </c>
      <c r="K9" t="s">
        <v>108</v>
      </c>
      <c r="M9" t="s">
        <v>87</v>
      </c>
      <c r="P9" t="s">
        <v>99</v>
      </c>
    </row>
    <row r="10" spans="1:20" x14ac:dyDescent="0.25">
      <c r="A10" t="s">
        <v>22</v>
      </c>
    </row>
    <row r="11" spans="1:20" x14ac:dyDescent="0.25">
      <c r="A11" t="s">
        <v>27</v>
      </c>
      <c r="E11" t="s">
        <v>40</v>
      </c>
    </row>
    <row r="12" spans="1:20" ht="30" x14ac:dyDescent="0.25">
      <c r="A12" t="s">
        <v>30</v>
      </c>
      <c r="E12" s="8" t="s">
        <v>53</v>
      </c>
    </row>
    <row r="13" spans="1:20" x14ac:dyDescent="0.25">
      <c r="A13" t="s">
        <v>32</v>
      </c>
      <c r="E13" s="5" t="s">
        <v>61</v>
      </c>
    </row>
    <row r="14" spans="1:20" x14ac:dyDescent="0.25">
      <c r="A14" t="s">
        <v>23</v>
      </c>
    </row>
    <row r="15" spans="1:20" x14ac:dyDescent="0.25">
      <c r="A15" t="s">
        <v>26</v>
      </c>
    </row>
    <row r="16" spans="1:20" x14ac:dyDescent="0.25">
      <c r="A16" t="s">
        <v>33</v>
      </c>
    </row>
    <row r="17" spans="1:6" x14ac:dyDescent="0.25">
      <c r="A17" t="s">
        <v>35</v>
      </c>
      <c r="E17" t="s">
        <v>41</v>
      </c>
    </row>
    <row r="18" spans="1:6" x14ac:dyDescent="0.25">
      <c r="A18" t="s">
        <v>163</v>
      </c>
      <c r="E18" s="7" t="s">
        <v>54</v>
      </c>
      <c r="F18" s="7"/>
    </row>
    <row r="19" spans="1:6" x14ac:dyDescent="0.25">
      <c r="A19" t="s">
        <v>164</v>
      </c>
      <c r="E19" s="6" t="s">
        <v>56</v>
      </c>
    </row>
    <row r="20" spans="1:6" x14ac:dyDescent="0.25">
      <c r="E20" s="2" t="s">
        <v>55</v>
      </c>
      <c r="F20" s="3"/>
    </row>
    <row r="26" spans="1:6" x14ac:dyDescent="0.25">
      <c r="D26" s="4" t="s">
        <v>37</v>
      </c>
      <c r="E26" s="4" t="s">
        <v>42</v>
      </c>
      <c r="F26" s="4" t="s">
        <v>43</v>
      </c>
    </row>
    <row r="27" spans="1:6" x14ac:dyDescent="0.25">
      <c r="D27">
        <v>2020</v>
      </c>
      <c r="E27" s="1" t="s">
        <v>59</v>
      </c>
      <c r="F27" t="s">
        <v>44</v>
      </c>
    </row>
    <row r="28" spans="1:6" x14ac:dyDescent="0.25">
      <c r="D28">
        <v>2021</v>
      </c>
      <c r="E28" s="1" t="s">
        <v>60</v>
      </c>
      <c r="F28" t="s">
        <v>45</v>
      </c>
    </row>
    <row r="29" spans="1:6" x14ac:dyDescent="0.25">
      <c r="D29">
        <v>2022</v>
      </c>
      <c r="E29" s="1" t="s">
        <v>179</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tabSelected="1" topLeftCell="B1" zoomScale="85" zoomScaleNormal="85" workbookViewId="0">
      <selection activeCell="P8" sqref="P8"/>
    </sheetView>
  </sheetViews>
  <sheetFormatPr baseColWidth="10" defaultColWidth="11.42578125" defaultRowHeight="12.75" x14ac:dyDescent="0.2"/>
  <cols>
    <col min="1" max="16384" width="11.42578125" style="92"/>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5501-B979-4BA6-92B1-03EAB9F81CF9}">
  <dimension ref="A1:Y34"/>
  <sheetViews>
    <sheetView showGridLines="0" view="pageBreakPreview" topLeftCell="A13" zoomScale="60" zoomScaleNormal="60" workbookViewId="0">
      <selection activeCell="B4" sqref="B4:G4"/>
    </sheetView>
  </sheetViews>
  <sheetFormatPr baseColWidth="10" defaultColWidth="11.42578125" defaultRowHeight="15" x14ac:dyDescent="0.25"/>
  <cols>
    <col min="1" max="1" width="29" style="35" customWidth="1"/>
    <col min="2" max="2" width="29" style="14" customWidth="1"/>
    <col min="3" max="3" width="34.7109375" style="14" customWidth="1"/>
    <col min="4" max="4" width="19.28515625" style="14" customWidth="1"/>
    <col min="5" max="5" width="26.85546875" style="14" customWidth="1"/>
    <col min="6" max="6" width="22.140625" style="46" customWidth="1"/>
    <col min="7" max="7" width="25.28515625" style="46" customWidth="1"/>
    <col min="8" max="8" width="20.140625" style="45" customWidth="1"/>
    <col min="9" max="9" width="28.85546875" style="45" customWidth="1"/>
    <col min="10" max="10" width="23.42578125" style="45" customWidth="1"/>
    <col min="11" max="11" width="29.42578125" style="45" customWidth="1"/>
    <col min="12" max="12" width="15.28515625" style="14" customWidth="1"/>
    <col min="13" max="13" width="19.42578125" style="14" customWidth="1"/>
    <col min="14" max="14" width="19.28515625" style="14" customWidth="1"/>
    <col min="15" max="15" width="19.85546875" style="14" customWidth="1"/>
    <col min="16" max="16" width="26" style="14" customWidth="1"/>
    <col min="17" max="17" width="24.140625" style="14" customWidth="1"/>
    <col min="18" max="18" width="23.42578125" style="14" customWidth="1"/>
    <col min="19" max="19" width="19.85546875" style="50" customWidth="1"/>
    <col min="20" max="20" width="19.85546875" style="14" customWidth="1"/>
    <col min="21" max="21" width="27.85546875" style="14" customWidth="1"/>
    <col min="22" max="22" width="19.85546875" style="14" customWidth="1"/>
    <col min="23" max="23" width="28.42578125" style="14" customWidth="1"/>
    <col min="24" max="24" width="33" style="14" customWidth="1"/>
    <col min="25" max="25" width="22.7109375" style="14" customWidth="1"/>
    <col min="26" max="16384" width="11.42578125" style="14"/>
  </cols>
  <sheetData>
    <row r="1" spans="1:25" ht="75" customHeight="1" x14ac:dyDescent="0.25">
      <c r="A1" s="13"/>
      <c r="B1" s="13"/>
      <c r="C1" s="200" t="s">
        <v>186</v>
      </c>
      <c r="D1" s="201"/>
      <c r="E1" s="201"/>
      <c r="F1" s="201"/>
      <c r="G1" s="201"/>
      <c r="H1" s="201"/>
      <c r="I1" s="201"/>
      <c r="J1" s="201"/>
      <c r="K1" s="201"/>
      <c r="L1" s="201"/>
      <c r="M1" s="201"/>
      <c r="N1" s="201"/>
      <c r="O1" s="201"/>
      <c r="P1" s="201"/>
      <c r="Q1" s="201"/>
      <c r="R1" s="201"/>
      <c r="S1" s="201"/>
      <c r="T1" s="201"/>
      <c r="U1" s="201"/>
      <c r="V1" s="201"/>
      <c r="W1" s="201"/>
      <c r="X1" s="201"/>
      <c r="Y1" s="201"/>
    </row>
    <row r="2" spans="1:25" ht="26.25" customHeight="1" x14ac:dyDescent="0.25">
      <c r="A2" s="39" t="s">
        <v>19</v>
      </c>
      <c r="B2" s="193" t="s">
        <v>21</v>
      </c>
      <c r="C2" s="194"/>
      <c r="D2" s="194"/>
      <c r="E2" s="194"/>
      <c r="F2" s="194"/>
      <c r="G2" s="195"/>
      <c r="H2" s="196" t="s">
        <v>18</v>
      </c>
      <c r="I2" s="197"/>
      <c r="J2" s="198" t="s">
        <v>64</v>
      </c>
      <c r="K2" s="199"/>
      <c r="L2" s="199"/>
      <c r="M2" s="199"/>
      <c r="N2" s="199"/>
      <c r="O2" s="199"/>
      <c r="P2" s="199"/>
      <c r="Q2" s="199"/>
      <c r="R2" s="199"/>
      <c r="S2" s="199"/>
      <c r="T2" s="199"/>
      <c r="U2" s="199"/>
      <c r="V2" s="199"/>
      <c r="W2" s="199"/>
      <c r="X2" s="199"/>
      <c r="Y2" s="199"/>
    </row>
    <row r="3" spans="1:25" ht="26.25" customHeight="1" x14ac:dyDescent="0.25">
      <c r="A3" s="39" t="s">
        <v>167</v>
      </c>
      <c r="B3" s="193"/>
      <c r="C3" s="194"/>
      <c r="D3" s="194"/>
      <c r="E3" s="194"/>
      <c r="F3" s="194"/>
      <c r="G3" s="195"/>
      <c r="H3" s="47"/>
      <c r="I3" s="51" t="s">
        <v>165</v>
      </c>
      <c r="J3" s="198"/>
      <c r="K3" s="199"/>
      <c r="L3" s="199"/>
      <c r="M3" s="199"/>
      <c r="N3" s="199"/>
      <c r="O3" s="199"/>
      <c r="P3" s="199"/>
      <c r="Q3" s="199"/>
      <c r="R3" s="199"/>
      <c r="S3" s="199"/>
      <c r="T3" s="199"/>
      <c r="U3" s="199"/>
      <c r="V3" s="199"/>
      <c r="W3" s="199"/>
      <c r="X3" s="199"/>
      <c r="Y3" s="199"/>
    </row>
    <row r="4" spans="1:25" ht="27.75" customHeight="1" x14ac:dyDescent="0.25">
      <c r="A4" s="15" t="s">
        <v>38</v>
      </c>
      <c r="B4" s="193">
        <v>2023</v>
      </c>
      <c r="C4" s="194"/>
      <c r="D4" s="194"/>
      <c r="E4" s="194"/>
      <c r="F4" s="194"/>
      <c r="G4" s="195"/>
      <c r="H4" s="196" t="s">
        <v>39</v>
      </c>
      <c r="I4" s="197"/>
      <c r="J4" s="198"/>
      <c r="K4" s="199"/>
      <c r="L4" s="199"/>
      <c r="M4" s="199"/>
      <c r="N4" s="199"/>
      <c r="O4" s="199"/>
      <c r="P4" s="199"/>
      <c r="Q4" s="199"/>
      <c r="R4" s="199"/>
      <c r="S4" s="199"/>
      <c r="T4" s="199"/>
      <c r="U4" s="199"/>
      <c r="V4" s="199"/>
      <c r="W4" s="199"/>
      <c r="X4" s="199"/>
      <c r="Y4" s="199"/>
    </row>
    <row r="5" spans="1:25" ht="38.25" customHeight="1" x14ac:dyDescent="0.25">
      <c r="A5" s="15" t="s">
        <v>40</v>
      </c>
      <c r="B5" s="193" t="s">
        <v>61</v>
      </c>
      <c r="C5" s="194"/>
      <c r="D5" s="194"/>
      <c r="E5" s="194"/>
      <c r="F5" s="194"/>
      <c r="G5" s="195"/>
      <c r="H5" s="196"/>
      <c r="I5" s="197"/>
      <c r="J5" s="198"/>
      <c r="K5" s="199"/>
      <c r="L5" s="199"/>
      <c r="M5" s="199"/>
      <c r="N5" s="199"/>
      <c r="O5" s="199"/>
      <c r="P5" s="199"/>
      <c r="Q5" s="199"/>
      <c r="R5" s="199"/>
      <c r="S5" s="199"/>
      <c r="T5" s="199"/>
      <c r="U5" s="199"/>
      <c r="V5" s="199"/>
      <c r="W5" s="199"/>
      <c r="X5" s="199"/>
      <c r="Y5" s="199"/>
    </row>
    <row r="6" spans="1:25" ht="19.5" customHeight="1" thickBot="1" x14ac:dyDescent="0.3">
      <c r="A6" s="173" t="s">
        <v>166</v>
      </c>
      <c r="B6" s="173"/>
      <c r="C6" s="173"/>
      <c r="D6" s="173"/>
      <c r="E6" s="173"/>
      <c r="F6" s="173"/>
      <c r="G6" s="173"/>
      <c r="H6" s="173"/>
      <c r="I6" s="173"/>
      <c r="J6" s="173"/>
      <c r="K6" s="173"/>
      <c r="L6" s="173"/>
      <c r="M6" s="173"/>
      <c r="N6" s="173"/>
      <c r="O6" s="173"/>
      <c r="P6" s="173"/>
      <c r="Q6" s="173"/>
      <c r="R6" s="173"/>
      <c r="S6" s="173"/>
      <c r="T6" s="173"/>
      <c r="U6" s="173"/>
      <c r="V6" s="173"/>
      <c r="W6" s="173"/>
      <c r="X6" s="173"/>
      <c r="Y6" s="173"/>
    </row>
    <row r="7" spans="1:25" ht="15.75" thickBot="1" x14ac:dyDescent="0.3">
      <c r="A7" s="174" t="s">
        <v>52</v>
      </c>
      <c r="B7" s="175"/>
      <c r="C7" s="175"/>
      <c r="D7" s="175"/>
      <c r="E7" s="175"/>
      <c r="F7" s="175"/>
      <c r="G7" s="175"/>
      <c r="H7" s="40"/>
      <c r="I7" s="40"/>
      <c r="J7" s="40"/>
      <c r="K7" s="40"/>
      <c r="L7" s="176" t="s">
        <v>128</v>
      </c>
      <c r="M7" s="177"/>
      <c r="N7" s="177"/>
      <c r="O7" s="177"/>
      <c r="P7" s="177"/>
      <c r="Q7" s="177"/>
      <c r="R7" s="177"/>
      <c r="S7" s="177"/>
      <c r="T7" s="177"/>
      <c r="U7" s="177"/>
      <c r="V7" s="177"/>
      <c r="W7" s="177"/>
      <c r="X7" s="177"/>
      <c r="Y7" s="177"/>
    </row>
    <row r="8" spans="1:25" ht="18" customHeight="1" x14ac:dyDescent="0.25">
      <c r="A8" s="178" t="s">
        <v>162</v>
      </c>
      <c r="B8" s="179"/>
      <c r="C8" s="179" t="s">
        <v>9</v>
      </c>
      <c r="D8" s="186" t="s">
        <v>123</v>
      </c>
      <c r="E8" s="179" t="s">
        <v>161</v>
      </c>
      <c r="F8" s="189" t="s">
        <v>126</v>
      </c>
      <c r="G8" s="189" t="s">
        <v>127</v>
      </c>
      <c r="H8" s="155" t="s">
        <v>235</v>
      </c>
      <c r="I8" s="156"/>
      <c r="J8" s="159" t="s">
        <v>234</v>
      </c>
      <c r="K8" s="160"/>
      <c r="L8" s="163"/>
      <c r="M8" s="164"/>
      <c r="N8" s="164"/>
      <c r="O8" s="164"/>
      <c r="P8" s="16"/>
      <c r="Q8" s="16"/>
      <c r="R8" s="16"/>
      <c r="S8" s="165"/>
      <c r="T8" s="166"/>
      <c r="U8" s="166"/>
      <c r="V8" s="166"/>
      <c r="W8" s="166"/>
      <c r="X8" s="166"/>
      <c r="Y8" s="166"/>
    </row>
    <row r="9" spans="1:25" ht="18" customHeight="1" x14ac:dyDescent="0.25">
      <c r="A9" s="180"/>
      <c r="B9" s="181"/>
      <c r="C9" s="181"/>
      <c r="D9" s="187"/>
      <c r="E9" s="181"/>
      <c r="F9" s="190"/>
      <c r="G9" s="190"/>
      <c r="H9" s="157"/>
      <c r="I9" s="158"/>
      <c r="J9" s="161"/>
      <c r="K9" s="162"/>
      <c r="L9" s="167" t="s">
        <v>129</v>
      </c>
      <c r="M9" s="168"/>
      <c r="N9" s="168"/>
      <c r="O9" s="168"/>
      <c r="P9" s="168"/>
      <c r="Q9" s="168"/>
      <c r="R9" s="169"/>
      <c r="S9" s="170" t="s">
        <v>130</v>
      </c>
      <c r="T9" s="171"/>
      <c r="U9" s="171"/>
      <c r="V9" s="171"/>
      <c r="W9" s="171"/>
      <c r="X9" s="171"/>
      <c r="Y9" s="171"/>
    </row>
    <row r="10" spans="1:25" ht="18" customHeight="1" thickBot="1" x14ac:dyDescent="0.3">
      <c r="A10" s="182"/>
      <c r="B10" s="183"/>
      <c r="C10" s="183"/>
      <c r="D10" s="187"/>
      <c r="E10" s="183"/>
      <c r="F10" s="191"/>
      <c r="G10" s="191"/>
      <c r="H10" s="137" t="s">
        <v>124</v>
      </c>
      <c r="I10" s="139" t="s">
        <v>120</v>
      </c>
      <c r="J10" s="137" t="s">
        <v>124</v>
      </c>
      <c r="K10" s="139" t="s">
        <v>120</v>
      </c>
      <c r="L10" s="163" t="s">
        <v>13</v>
      </c>
      <c r="M10" s="164"/>
      <c r="N10" s="164"/>
      <c r="O10" s="164"/>
      <c r="P10" s="164"/>
      <c r="Q10" s="164"/>
      <c r="R10" s="172"/>
      <c r="S10" s="146" t="s">
        <v>13</v>
      </c>
      <c r="T10" s="147"/>
      <c r="U10" s="147"/>
      <c r="V10" s="147"/>
      <c r="W10" s="147"/>
      <c r="X10" s="147"/>
      <c r="Y10" s="147"/>
    </row>
    <row r="11" spans="1:25" ht="152.25" customHeight="1" thickBot="1" x14ac:dyDescent="0.3">
      <c r="A11" s="184"/>
      <c r="B11" s="185"/>
      <c r="C11" s="185"/>
      <c r="D11" s="188"/>
      <c r="E11" s="185"/>
      <c r="F11" s="192"/>
      <c r="G11" s="192"/>
      <c r="H11" s="138"/>
      <c r="I11" s="140"/>
      <c r="J11" s="138"/>
      <c r="K11" s="140"/>
      <c r="L11" s="17" t="s">
        <v>125</v>
      </c>
      <c r="M11" s="17" t="s">
        <v>121</v>
      </c>
      <c r="N11" s="18" t="s">
        <v>134</v>
      </c>
      <c r="O11" s="18" t="s">
        <v>133</v>
      </c>
      <c r="P11" s="19" t="s">
        <v>135</v>
      </c>
      <c r="Q11" s="19" t="s">
        <v>136</v>
      </c>
      <c r="R11" s="38" t="s">
        <v>119</v>
      </c>
      <c r="S11" s="48" t="s">
        <v>125</v>
      </c>
      <c r="T11" s="20" t="s">
        <v>121</v>
      </c>
      <c r="U11" s="36" t="s">
        <v>134</v>
      </c>
      <c r="V11" s="36" t="s">
        <v>133</v>
      </c>
      <c r="W11" s="37" t="s">
        <v>135</v>
      </c>
      <c r="X11" s="37" t="s">
        <v>136</v>
      </c>
      <c r="Y11" s="20" t="s">
        <v>119</v>
      </c>
    </row>
    <row r="12" spans="1:25" ht="60" x14ac:dyDescent="0.25">
      <c r="A12" s="148" t="s">
        <v>180</v>
      </c>
      <c r="B12" s="21" t="s">
        <v>0</v>
      </c>
      <c r="C12" s="21" t="s">
        <v>0</v>
      </c>
      <c r="D12" s="21" t="s">
        <v>138</v>
      </c>
      <c r="E12" s="57" t="s">
        <v>45</v>
      </c>
      <c r="F12" s="22">
        <v>0</v>
      </c>
      <c r="G12" s="22">
        <v>0</v>
      </c>
      <c r="H12" s="23">
        <v>7</v>
      </c>
      <c r="I12" s="24" t="s">
        <v>233</v>
      </c>
      <c r="J12" s="41"/>
      <c r="K12" s="41"/>
      <c r="L12" s="72">
        <v>39</v>
      </c>
      <c r="M12" s="71">
        <v>1217160974</v>
      </c>
      <c r="N12" s="11">
        <f t="shared" ref="N12:N32" si="0">IFERROR((1-(L12/H12)),0)</f>
        <v>-4.5714285714285712</v>
      </c>
      <c r="O12" s="11">
        <f t="shared" ref="O12:O32" si="1">IFERROR((1-(M12/I12)),0)</f>
        <v>-2.6837154394627296</v>
      </c>
      <c r="P12" s="12">
        <f t="shared" ref="P12:P32" si="2">IFERROR((N12/G12),0)</f>
        <v>0</v>
      </c>
      <c r="Q12" s="12">
        <f t="shared" ref="Q12:Q32" si="3">IFERROR((O12/F12),0)</f>
        <v>0</v>
      </c>
      <c r="R12" s="72"/>
      <c r="S12" s="73"/>
      <c r="T12" s="71"/>
      <c r="U12" s="9">
        <f t="shared" ref="U12:U32" si="4">IFERROR((1-(S12/J12)),0)</f>
        <v>0</v>
      </c>
      <c r="V12" s="9">
        <f t="shared" ref="V12:V32" si="5">IFERROR((1-(T12/K12)),0)</f>
        <v>0</v>
      </c>
      <c r="W12" s="10">
        <f t="shared" ref="W12:W32" si="6">IFERROR((U12/G12),0)</f>
        <v>0</v>
      </c>
      <c r="X12" s="10">
        <f t="shared" ref="X12:X32" si="7">IFERROR((V12/F12),0)</f>
        <v>0</v>
      </c>
      <c r="Y12" s="25"/>
    </row>
    <row r="13" spans="1:25" ht="50.25" customHeight="1" x14ac:dyDescent="0.25">
      <c r="A13" s="149"/>
      <c r="B13" s="26" t="s">
        <v>1</v>
      </c>
      <c r="C13" s="26" t="s">
        <v>140</v>
      </c>
      <c r="D13" s="26" t="s">
        <v>137</v>
      </c>
      <c r="E13" s="89" t="s">
        <v>45</v>
      </c>
      <c r="F13" s="22">
        <v>0</v>
      </c>
      <c r="G13" s="22">
        <v>0</v>
      </c>
      <c r="H13" s="28">
        <f>11741+1319</f>
        <v>13060</v>
      </c>
      <c r="I13" s="29" t="s">
        <v>232</v>
      </c>
      <c r="J13" s="42"/>
      <c r="K13" s="42"/>
      <c r="L13" s="134">
        <v>17226.5</v>
      </c>
      <c r="M13" s="113">
        <v>358137754.5</v>
      </c>
      <c r="N13" s="133">
        <f t="shared" si="0"/>
        <v>-0.31902756508422669</v>
      </c>
      <c r="O13" s="133">
        <f t="shared" si="1"/>
        <v>1.463693051519932E-2</v>
      </c>
      <c r="P13" s="132">
        <f t="shared" si="2"/>
        <v>0</v>
      </c>
      <c r="Q13" s="132">
        <f t="shared" si="3"/>
        <v>0</v>
      </c>
      <c r="R13" s="72"/>
      <c r="S13" s="131"/>
      <c r="T13" s="104"/>
      <c r="U13" s="130">
        <f t="shared" si="4"/>
        <v>0</v>
      </c>
      <c r="V13" s="130">
        <f t="shared" si="5"/>
        <v>0</v>
      </c>
      <c r="W13" s="129">
        <f t="shared" si="6"/>
        <v>0</v>
      </c>
      <c r="X13" s="129">
        <f t="shared" si="7"/>
        <v>0</v>
      </c>
      <c r="Y13" s="128"/>
    </row>
    <row r="14" spans="1:25" ht="79.5" customHeight="1" x14ac:dyDescent="0.25">
      <c r="A14" s="150" t="s">
        <v>10</v>
      </c>
      <c r="B14" s="151" t="s">
        <v>2</v>
      </c>
      <c r="C14" s="26" t="s">
        <v>49</v>
      </c>
      <c r="D14" s="26" t="s">
        <v>150</v>
      </c>
      <c r="E14" s="57" t="s">
        <v>45</v>
      </c>
      <c r="F14" s="22">
        <v>0</v>
      </c>
      <c r="G14" s="22">
        <v>0</v>
      </c>
      <c r="H14" s="28">
        <v>0</v>
      </c>
      <c r="I14" s="29" t="s">
        <v>223</v>
      </c>
      <c r="J14" s="42"/>
      <c r="K14" s="42"/>
      <c r="L14" s="74">
        <v>0</v>
      </c>
      <c r="M14" s="113">
        <v>0</v>
      </c>
      <c r="N14" s="133">
        <f t="shared" si="0"/>
        <v>0</v>
      </c>
      <c r="O14" s="133">
        <f t="shared" si="1"/>
        <v>0</v>
      </c>
      <c r="P14" s="132">
        <f t="shared" si="2"/>
        <v>0</v>
      </c>
      <c r="Q14" s="132">
        <f t="shared" si="3"/>
        <v>0</v>
      </c>
      <c r="R14" s="72"/>
      <c r="S14" s="131"/>
      <c r="T14" s="104"/>
      <c r="U14" s="130">
        <f t="shared" si="4"/>
        <v>0</v>
      </c>
      <c r="V14" s="130">
        <f t="shared" si="5"/>
        <v>0</v>
      </c>
      <c r="W14" s="129">
        <f t="shared" si="6"/>
        <v>0</v>
      </c>
      <c r="X14" s="129">
        <f t="shared" si="7"/>
        <v>0</v>
      </c>
      <c r="Y14" s="128"/>
    </row>
    <row r="15" spans="1:25" ht="15.75" customHeight="1" x14ac:dyDescent="0.25">
      <c r="A15" s="150"/>
      <c r="B15" s="151"/>
      <c r="C15" s="26" t="s">
        <v>143</v>
      </c>
      <c r="D15" s="26" t="s">
        <v>141</v>
      </c>
      <c r="E15" s="57" t="s">
        <v>45</v>
      </c>
      <c r="F15" s="22">
        <v>0</v>
      </c>
      <c r="G15" s="22">
        <v>0</v>
      </c>
      <c r="H15" s="28">
        <v>0</v>
      </c>
      <c r="I15" s="29" t="s">
        <v>223</v>
      </c>
      <c r="J15" s="42"/>
      <c r="K15" s="42"/>
      <c r="L15" s="74">
        <v>1</v>
      </c>
      <c r="M15" s="113">
        <v>13766144</v>
      </c>
      <c r="N15" s="133">
        <f t="shared" si="0"/>
        <v>0</v>
      </c>
      <c r="O15" s="133">
        <f t="shared" si="1"/>
        <v>0</v>
      </c>
      <c r="P15" s="132">
        <f t="shared" si="2"/>
        <v>0</v>
      </c>
      <c r="Q15" s="132">
        <f t="shared" si="3"/>
        <v>0</v>
      </c>
      <c r="R15" s="72"/>
      <c r="S15" s="131"/>
      <c r="T15" s="104"/>
      <c r="U15" s="130">
        <f t="shared" si="4"/>
        <v>0</v>
      </c>
      <c r="V15" s="130">
        <f t="shared" si="5"/>
        <v>0</v>
      </c>
      <c r="W15" s="129">
        <f t="shared" si="6"/>
        <v>0</v>
      </c>
      <c r="X15" s="129">
        <f t="shared" si="7"/>
        <v>0</v>
      </c>
      <c r="Y15" s="128"/>
    </row>
    <row r="16" spans="1:25" ht="30" x14ac:dyDescent="0.25">
      <c r="A16" s="150" t="s">
        <v>11</v>
      </c>
      <c r="B16" s="152" t="s">
        <v>3</v>
      </c>
      <c r="C16" s="26" t="s">
        <v>144</v>
      </c>
      <c r="D16" s="26" t="s">
        <v>145</v>
      </c>
      <c r="E16" s="95" t="s">
        <v>44</v>
      </c>
      <c r="F16" s="88">
        <v>0.05</v>
      </c>
      <c r="G16" s="22">
        <v>0</v>
      </c>
      <c r="H16" s="28">
        <v>30</v>
      </c>
      <c r="I16" s="29" t="s">
        <v>231</v>
      </c>
      <c r="J16" s="42"/>
      <c r="K16" s="42"/>
      <c r="L16" s="74">
        <v>30</v>
      </c>
      <c r="M16" s="75">
        <v>15990000</v>
      </c>
      <c r="N16" s="11">
        <f t="shared" si="0"/>
        <v>0</v>
      </c>
      <c r="O16" s="11">
        <f t="shared" si="1"/>
        <v>-3.338686178182515E-2</v>
      </c>
      <c r="P16" s="12">
        <f t="shared" si="2"/>
        <v>0</v>
      </c>
      <c r="Q16" s="12">
        <f t="shared" si="3"/>
        <v>-0.667737235636503</v>
      </c>
      <c r="R16" s="72"/>
      <c r="S16" s="73"/>
      <c r="T16" s="71"/>
      <c r="U16" s="9">
        <f t="shared" si="4"/>
        <v>0</v>
      </c>
      <c r="V16" s="9">
        <f t="shared" si="5"/>
        <v>0</v>
      </c>
      <c r="W16" s="10">
        <f t="shared" si="6"/>
        <v>0</v>
      </c>
      <c r="X16" s="10">
        <f t="shared" si="7"/>
        <v>0</v>
      </c>
      <c r="Y16" s="25"/>
    </row>
    <row r="17" spans="1:25" ht="75" x14ac:dyDescent="0.25">
      <c r="A17" s="150"/>
      <c r="B17" s="151"/>
      <c r="C17" s="26" t="s">
        <v>142</v>
      </c>
      <c r="D17" s="26" t="s">
        <v>139</v>
      </c>
      <c r="E17" s="95" t="s">
        <v>44</v>
      </c>
      <c r="F17" s="22">
        <v>0</v>
      </c>
      <c r="G17" s="22">
        <v>0</v>
      </c>
      <c r="H17" s="28">
        <v>0</v>
      </c>
      <c r="I17" s="29" t="s">
        <v>223</v>
      </c>
      <c r="J17" s="42">
        <v>0</v>
      </c>
      <c r="K17" s="42">
        <v>0</v>
      </c>
      <c r="L17" s="74">
        <v>0</v>
      </c>
      <c r="M17" s="75">
        <v>0</v>
      </c>
      <c r="N17" s="11">
        <f t="shared" si="0"/>
        <v>0</v>
      </c>
      <c r="O17" s="11">
        <f t="shared" si="1"/>
        <v>0</v>
      </c>
      <c r="P17" s="12">
        <f t="shared" si="2"/>
        <v>0</v>
      </c>
      <c r="Q17" s="12">
        <f t="shared" si="3"/>
        <v>0</v>
      </c>
      <c r="R17" s="127" t="s">
        <v>230</v>
      </c>
      <c r="S17" s="73">
        <v>0</v>
      </c>
      <c r="T17" s="71">
        <v>0</v>
      </c>
      <c r="U17" s="9">
        <f t="shared" si="4"/>
        <v>0</v>
      </c>
      <c r="V17" s="9">
        <f t="shared" si="5"/>
        <v>0</v>
      </c>
      <c r="W17" s="10">
        <f t="shared" si="6"/>
        <v>0</v>
      </c>
      <c r="X17" s="10">
        <f t="shared" si="7"/>
        <v>0</v>
      </c>
      <c r="Y17" s="25"/>
    </row>
    <row r="18" spans="1:25" ht="30" x14ac:dyDescent="0.25">
      <c r="A18" s="150"/>
      <c r="B18" s="60" t="s">
        <v>4</v>
      </c>
      <c r="C18" s="26" t="s">
        <v>146</v>
      </c>
      <c r="D18" s="26" t="s">
        <v>145</v>
      </c>
      <c r="E18" s="95" t="s">
        <v>44</v>
      </c>
      <c r="F18" s="22">
        <v>0.1</v>
      </c>
      <c r="G18" s="22">
        <v>0.1</v>
      </c>
      <c r="H18" s="28">
        <v>220</v>
      </c>
      <c r="I18" s="29" t="s">
        <v>229</v>
      </c>
      <c r="J18" s="42"/>
      <c r="K18" s="42"/>
      <c r="L18" s="74">
        <v>220</v>
      </c>
      <c r="M18" s="75">
        <v>47910660</v>
      </c>
      <c r="N18" s="11">
        <f t="shared" si="0"/>
        <v>0</v>
      </c>
      <c r="O18" s="11">
        <f t="shared" si="1"/>
        <v>6.2627771700670354E-2</v>
      </c>
      <c r="P18" s="12">
        <f t="shared" si="2"/>
        <v>0</v>
      </c>
      <c r="Q18" s="12">
        <f t="shared" si="3"/>
        <v>0.62627771700670354</v>
      </c>
      <c r="R18" s="72"/>
      <c r="S18" s="73"/>
      <c r="T18" s="71"/>
      <c r="U18" s="9">
        <f t="shared" si="4"/>
        <v>0</v>
      </c>
      <c r="V18" s="9">
        <f t="shared" si="5"/>
        <v>0</v>
      </c>
      <c r="W18" s="10">
        <f t="shared" si="6"/>
        <v>0</v>
      </c>
      <c r="X18" s="10">
        <f t="shared" si="7"/>
        <v>0</v>
      </c>
      <c r="Y18" s="25"/>
    </row>
    <row r="19" spans="1:25" ht="30" x14ac:dyDescent="0.25">
      <c r="A19" s="150"/>
      <c r="B19" s="151" t="s">
        <v>5</v>
      </c>
      <c r="C19" s="26" t="s">
        <v>147</v>
      </c>
      <c r="D19" s="26" t="s">
        <v>141</v>
      </c>
      <c r="E19" s="57" t="s">
        <v>45</v>
      </c>
      <c r="F19" s="22">
        <v>0</v>
      </c>
      <c r="G19" s="22">
        <v>0</v>
      </c>
      <c r="H19" s="28">
        <v>0</v>
      </c>
      <c r="I19" s="29" t="s">
        <v>223</v>
      </c>
      <c r="J19" s="42"/>
      <c r="K19" s="42"/>
      <c r="L19" s="74">
        <v>23</v>
      </c>
      <c r="M19" s="75">
        <v>1078384743</v>
      </c>
      <c r="N19" s="11">
        <f t="shared" si="0"/>
        <v>0</v>
      </c>
      <c r="O19" s="11">
        <f t="shared" si="1"/>
        <v>0</v>
      </c>
      <c r="P19" s="12">
        <f t="shared" si="2"/>
        <v>0</v>
      </c>
      <c r="Q19" s="12">
        <f t="shared" si="3"/>
        <v>0</v>
      </c>
      <c r="R19" s="72"/>
      <c r="S19" s="73"/>
      <c r="T19" s="71"/>
      <c r="U19" s="9">
        <f t="shared" si="4"/>
        <v>0</v>
      </c>
      <c r="V19" s="9">
        <f t="shared" si="5"/>
        <v>0</v>
      </c>
      <c r="W19" s="10">
        <f t="shared" si="6"/>
        <v>0</v>
      </c>
      <c r="X19" s="10">
        <f t="shared" si="7"/>
        <v>0</v>
      </c>
      <c r="Y19" s="25"/>
    </row>
    <row r="20" spans="1:25" ht="105" x14ac:dyDescent="0.25">
      <c r="A20" s="150"/>
      <c r="B20" s="151"/>
      <c r="C20" s="26" t="s">
        <v>148</v>
      </c>
      <c r="D20" s="26" t="s">
        <v>149</v>
      </c>
      <c r="E20" s="96" t="s">
        <v>44</v>
      </c>
      <c r="F20" s="22">
        <v>0</v>
      </c>
      <c r="G20" s="22">
        <v>0</v>
      </c>
      <c r="H20" s="28">
        <v>13</v>
      </c>
      <c r="I20" s="29" t="s">
        <v>223</v>
      </c>
      <c r="J20" s="42"/>
      <c r="K20" s="42"/>
      <c r="L20" s="74">
        <v>13</v>
      </c>
      <c r="M20" s="75">
        <v>0</v>
      </c>
      <c r="N20" s="11">
        <f t="shared" si="0"/>
        <v>0</v>
      </c>
      <c r="O20" s="11">
        <f t="shared" si="1"/>
        <v>0</v>
      </c>
      <c r="P20" s="12">
        <f t="shared" si="2"/>
        <v>0</v>
      </c>
      <c r="Q20" s="12">
        <f t="shared" si="3"/>
        <v>0</v>
      </c>
      <c r="R20" s="127" t="s">
        <v>228</v>
      </c>
      <c r="S20" s="73"/>
      <c r="T20" s="71"/>
      <c r="U20" s="9">
        <f t="shared" si="4"/>
        <v>0</v>
      </c>
      <c r="V20" s="9">
        <f t="shared" si="5"/>
        <v>0</v>
      </c>
      <c r="W20" s="10">
        <f t="shared" si="6"/>
        <v>0</v>
      </c>
      <c r="X20" s="10">
        <f t="shared" si="7"/>
        <v>0</v>
      </c>
      <c r="Y20" s="126" t="s">
        <v>227</v>
      </c>
    </row>
    <row r="21" spans="1:25" ht="40.5" customHeight="1" x14ac:dyDescent="0.25">
      <c r="A21" s="150"/>
      <c r="B21" s="151"/>
      <c r="C21" s="26" t="s">
        <v>50</v>
      </c>
      <c r="D21" s="26" t="s">
        <v>141</v>
      </c>
      <c r="E21" s="57" t="s">
        <v>45</v>
      </c>
      <c r="F21" s="22">
        <v>0</v>
      </c>
      <c r="G21" s="22">
        <v>0</v>
      </c>
      <c r="H21" s="28">
        <v>0</v>
      </c>
      <c r="I21" s="29" t="s">
        <v>226</v>
      </c>
      <c r="J21" s="42"/>
      <c r="K21" s="42"/>
      <c r="L21" s="74">
        <v>13</v>
      </c>
      <c r="M21" s="75">
        <v>91389641</v>
      </c>
      <c r="N21" s="11">
        <f t="shared" si="0"/>
        <v>0</v>
      </c>
      <c r="O21" s="11">
        <f t="shared" si="1"/>
        <v>-12.329539331994782</v>
      </c>
      <c r="P21" s="12">
        <f t="shared" si="2"/>
        <v>0</v>
      </c>
      <c r="Q21" s="12">
        <f t="shared" si="3"/>
        <v>0</v>
      </c>
      <c r="R21" s="72"/>
      <c r="S21" s="73"/>
      <c r="T21" s="71"/>
      <c r="U21" s="9">
        <f t="shared" si="4"/>
        <v>0</v>
      </c>
      <c r="V21" s="9">
        <f t="shared" si="5"/>
        <v>0</v>
      </c>
      <c r="W21" s="10">
        <f t="shared" si="6"/>
        <v>0</v>
      </c>
      <c r="X21" s="10">
        <f t="shared" si="7"/>
        <v>0</v>
      </c>
      <c r="Y21" s="25"/>
    </row>
    <row r="22" spans="1:25" ht="63.75" customHeight="1" x14ac:dyDescent="0.25">
      <c r="A22" s="150"/>
      <c r="B22" s="151"/>
      <c r="C22" s="26" t="s">
        <v>51</v>
      </c>
      <c r="D22" s="26" t="s">
        <v>151</v>
      </c>
      <c r="E22" s="57" t="s">
        <v>45</v>
      </c>
      <c r="F22" s="22">
        <v>0</v>
      </c>
      <c r="G22" s="22">
        <v>0</v>
      </c>
      <c r="H22" s="28">
        <v>0</v>
      </c>
      <c r="I22" s="125" t="s">
        <v>223</v>
      </c>
      <c r="J22" s="42"/>
      <c r="K22" s="42"/>
      <c r="L22" s="74">
        <v>0</v>
      </c>
      <c r="M22" s="76">
        <v>31818165</v>
      </c>
      <c r="N22" s="11">
        <f t="shared" si="0"/>
        <v>0</v>
      </c>
      <c r="O22" s="11">
        <f t="shared" si="1"/>
        <v>0</v>
      </c>
      <c r="P22" s="12">
        <f t="shared" si="2"/>
        <v>0</v>
      </c>
      <c r="Q22" s="12">
        <f t="shared" si="3"/>
        <v>0</v>
      </c>
      <c r="R22" s="72"/>
      <c r="S22" s="73"/>
      <c r="T22" s="71"/>
      <c r="U22" s="9">
        <f t="shared" si="4"/>
        <v>0</v>
      </c>
      <c r="V22" s="9">
        <f t="shared" si="5"/>
        <v>0</v>
      </c>
      <c r="W22" s="10">
        <f t="shared" si="6"/>
        <v>0</v>
      </c>
      <c r="X22" s="10">
        <f t="shared" si="7"/>
        <v>0</v>
      </c>
      <c r="Y22" s="25"/>
    </row>
    <row r="23" spans="1:25" ht="36.75" customHeight="1" x14ac:dyDescent="0.25">
      <c r="A23" s="150"/>
      <c r="B23" s="153" t="s">
        <v>6</v>
      </c>
      <c r="C23" s="26" t="s">
        <v>152</v>
      </c>
      <c r="D23" s="26" t="s">
        <v>154</v>
      </c>
      <c r="E23" s="90" t="s">
        <v>45</v>
      </c>
      <c r="F23" s="22">
        <v>0</v>
      </c>
      <c r="G23" s="22">
        <v>0</v>
      </c>
      <c r="H23" s="28">
        <v>0</v>
      </c>
      <c r="I23" s="28" t="s">
        <v>225</v>
      </c>
      <c r="J23" s="42"/>
      <c r="K23" s="42"/>
      <c r="L23" s="74">
        <v>0</v>
      </c>
      <c r="M23" s="75">
        <v>0</v>
      </c>
      <c r="N23" s="11">
        <f t="shared" si="0"/>
        <v>0</v>
      </c>
      <c r="O23" s="11">
        <f t="shared" si="1"/>
        <v>1</v>
      </c>
      <c r="P23" s="12">
        <f t="shared" si="2"/>
        <v>0</v>
      </c>
      <c r="Q23" s="12">
        <f t="shared" si="3"/>
        <v>0</v>
      </c>
      <c r="R23" s="72"/>
      <c r="S23" s="73"/>
      <c r="T23" s="71"/>
      <c r="U23" s="9">
        <f t="shared" si="4"/>
        <v>0</v>
      </c>
      <c r="V23" s="9">
        <f t="shared" si="5"/>
        <v>0</v>
      </c>
      <c r="W23" s="10">
        <f t="shared" si="6"/>
        <v>0</v>
      </c>
      <c r="X23" s="10">
        <f t="shared" si="7"/>
        <v>0</v>
      </c>
      <c r="Y23" s="25"/>
    </row>
    <row r="24" spans="1:25" ht="54" customHeight="1" x14ac:dyDescent="0.25">
      <c r="A24" s="150"/>
      <c r="B24" s="154"/>
      <c r="C24" s="26" t="s">
        <v>153</v>
      </c>
      <c r="D24" s="26" t="s">
        <v>155</v>
      </c>
      <c r="E24" s="95" t="s">
        <v>189</v>
      </c>
      <c r="F24" s="91">
        <v>1</v>
      </c>
      <c r="G24" s="22" t="s">
        <v>187</v>
      </c>
      <c r="H24" s="124">
        <v>0</v>
      </c>
      <c r="I24" s="29" t="s">
        <v>223</v>
      </c>
      <c r="J24" s="77"/>
      <c r="K24" s="42"/>
      <c r="L24" s="78">
        <v>0</v>
      </c>
      <c r="M24" s="75">
        <v>0</v>
      </c>
      <c r="N24" s="11">
        <f t="shared" si="0"/>
        <v>0</v>
      </c>
      <c r="O24" s="11">
        <f t="shared" si="1"/>
        <v>0</v>
      </c>
      <c r="P24" s="12">
        <f t="shared" si="2"/>
        <v>0</v>
      </c>
      <c r="Q24" s="12">
        <f t="shared" si="3"/>
        <v>0</v>
      </c>
      <c r="R24" s="72"/>
      <c r="S24" s="73"/>
      <c r="T24" s="71"/>
      <c r="U24" s="9">
        <f t="shared" si="4"/>
        <v>0</v>
      </c>
      <c r="V24" s="9">
        <f t="shared" si="5"/>
        <v>0</v>
      </c>
      <c r="W24" s="10">
        <f t="shared" si="6"/>
        <v>0</v>
      </c>
      <c r="X24" s="10">
        <f t="shared" si="7"/>
        <v>0</v>
      </c>
      <c r="Y24" s="25"/>
    </row>
    <row r="25" spans="1:25" ht="90" x14ac:dyDescent="0.25">
      <c r="A25" s="150"/>
      <c r="B25" s="135" t="s">
        <v>57</v>
      </c>
      <c r="C25" s="26" t="s">
        <v>48</v>
      </c>
      <c r="D25" s="26" t="s">
        <v>141</v>
      </c>
      <c r="E25" s="95" t="s">
        <v>44</v>
      </c>
      <c r="F25" s="91">
        <v>1</v>
      </c>
      <c r="G25" s="22" t="s">
        <v>187</v>
      </c>
      <c r="H25" s="124">
        <v>0</v>
      </c>
      <c r="I25" s="29" t="s">
        <v>223</v>
      </c>
      <c r="J25" s="77"/>
      <c r="K25" s="42"/>
      <c r="L25" s="78">
        <v>0</v>
      </c>
      <c r="M25" s="75">
        <v>0</v>
      </c>
      <c r="N25" s="11">
        <f t="shared" si="0"/>
        <v>0</v>
      </c>
      <c r="O25" s="11">
        <f t="shared" si="1"/>
        <v>0</v>
      </c>
      <c r="P25" s="12">
        <f t="shared" si="2"/>
        <v>0</v>
      </c>
      <c r="Q25" s="12">
        <f t="shared" si="3"/>
        <v>0</v>
      </c>
      <c r="R25" s="72"/>
      <c r="S25" s="73"/>
      <c r="T25" s="71"/>
      <c r="U25" s="9">
        <f t="shared" si="4"/>
        <v>0</v>
      </c>
      <c r="V25" s="9">
        <f t="shared" si="5"/>
        <v>0</v>
      </c>
      <c r="W25" s="10">
        <f t="shared" si="6"/>
        <v>0</v>
      </c>
      <c r="X25" s="10">
        <f t="shared" si="7"/>
        <v>0</v>
      </c>
      <c r="Y25" s="25"/>
    </row>
    <row r="26" spans="1:25" ht="68.25" customHeight="1" x14ac:dyDescent="0.25">
      <c r="A26" s="150"/>
      <c r="B26" s="136"/>
      <c r="C26" s="26" t="s">
        <v>47</v>
      </c>
      <c r="D26" s="26" t="s">
        <v>141</v>
      </c>
      <c r="E26" s="95" t="s">
        <v>44</v>
      </c>
      <c r="F26" s="91">
        <v>1</v>
      </c>
      <c r="G26" s="22" t="s">
        <v>187</v>
      </c>
      <c r="H26" s="124">
        <v>0</v>
      </c>
      <c r="I26" s="29" t="s">
        <v>223</v>
      </c>
      <c r="J26" s="77"/>
      <c r="K26" s="42"/>
      <c r="L26" s="78">
        <v>0</v>
      </c>
      <c r="M26" s="75">
        <v>0</v>
      </c>
      <c r="N26" s="11">
        <f t="shared" si="0"/>
        <v>0</v>
      </c>
      <c r="O26" s="11">
        <f t="shared" si="1"/>
        <v>0</v>
      </c>
      <c r="P26" s="12">
        <f t="shared" si="2"/>
        <v>0</v>
      </c>
      <c r="Q26" s="12">
        <f t="shared" si="3"/>
        <v>0</v>
      </c>
      <c r="R26" s="72"/>
      <c r="S26" s="73"/>
      <c r="T26" s="71"/>
      <c r="U26" s="9">
        <f t="shared" si="4"/>
        <v>0</v>
      </c>
      <c r="V26" s="9">
        <f t="shared" si="5"/>
        <v>0</v>
      </c>
      <c r="W26" s="10">
        <f t="shared" si="6"/>
        <v>0</v>
      </c>
      <c r="X26" s="10">
        <f t="shared" si="7"/>
        <v>0</v>
      </c>
      <c r="Y26" s="25"/>
    </row>
    <row r="27" spans="1:25" ht="60" x14ac:dyDescent="0.25">
      <c r="A27" s="150"/>
      <c r="B27" s="135" t="s">
        <v>58</v>
      </c>
      <c r="C27" s="26" t="s">
        <v>46</v>
      </c>
      <c r="D27" s="26" t="s">
        <v>156</v>
      </c>
      <c r="E27" s="95" t="s">
        <v>44</v>
      </c>
      <c r="F27" s="91">
        <v>1</v>
      </c>
      <c r="G27" s="22" t="s">
        <v>187</v>
      </c>
      <c r="H27" s="124">
        <v>0</v>
      </c>
      <c r="I27" s="29" t="s">
        <v>223</v>
      </c>
      <c r="J27" s="77"/>
      <c r="K27" s="42"/>
      <c r="L27" s="78">
        <v>0</v>
      </c>
      <c r="M27" s="75">
        <v>0</v>
      </c>
      <c r="N27" s="11">
        <f t="shared" si="0"/>
        <v>0</v>
      </c>
      <c r="O27" s="11">
        <f t="shared" si="1"/>
        <v>0</v>
      </c>
      <c r="P27" s="12">
        <f t="shared" si="2"/>
        <v>0</v>
      </c>
      <c r="Q27" s="12">
        <f t="shared" si="3"/>
        <v>0</v>
      </c>
      <c r="R27" s="72"/>
      <c r="S27" s="73"/>
      <c r="T27" s="71"/>
      <c r="U27" s="9">
        <f t="shared" si="4"/>
        <v>0</v>
      </c>
      <c r="V27" s="9">
        <f t="shared" si="5"/>
        <v>0</v>
      </c>
      <c r="W27" s="10">
        <f t="shared" si="6"/>
        <v>0</v>
      </c>
      <c r="X27" s="10">
        <f t="shared" si="7"/>
        <v>0</v>
      </c>
      <c r="Y27" s="25"/>
    </row>
    <row r="28" spans="1:25" ht="60" x14ac:dyDescent="0.25">
      <c r="A28" s="150"/>
      <c r="B28" s="136"/>
      <c r="C28" s="26" t="s">
        <v>14</v>
      </c>
      <c r="D28" s="26" t="s">
        <v>156</v>
      </c>
      <c r="E28" s="95" t="s">
        <v>44</v>
      </c>
      <c r="F28" s="91">
        <v>1</v>
      </c>
      <c r="G28" s="22" t="s">
        <v>187</v>
      </c>
      <c r="H28" s="124">
        <v>0</v>
      </c>
      <c r="I28" s="29" t="s">
        <v>223</v>
      </c>
      <c r="J28" s="77"/>
      <c r="K28" s="42"/>
      <c r="L28" s="78">
        <v>0</v>
      </c>
      <c r="M28" s="75">
        <v>0</v>
      </c>
      <c r="N28" s="11">
        <f t="shared" si="0"/>
        <v>0</v>
      </c>
      <c r="O28" s="11">
        <f t="shared" si="1"/>
        <v>0</v>
      </c>
      <c r="P28" s="12">
        <f t="shared" si="2"/>
        <v>0</v>
      </c>
      <c r="Q28" s="12">
        <f t="shared" si="3"/>
        <v>0</v>
      </c>
      <c r="R28" s="72"/>
      <c r="S28" s="73"/>
      <c r="T28" s="71"/>
      <c r="U28" s="9">
        <f t="shared" si="4"/>
        <v>0</v>
      </c>
      <c r="V28" s="9">
        <f t="shared" si="5"/>
        <v>0</v>
      </c>
      <c r="W28" s="10">
        <f t="shared" si="6"/>
        <v>0</v>
      </c>
      <c r="X28" s="10">
        <f t="shared" si="7"/>
        <v>0</v>
      </c>
      <c r="Y28" s="25"/>
    </row>
    <row r="29" spans="1:25" ht="94.5" customHeight="1" x14ac:dyDescent="0.25">
      <c r="A29" s="150"/>
      <c r="B29" s="26" t="s">
        <v>7</v>
      </c>
      <c r="C29" s="26" t="s">
        <v>157</v>
      </c>
      <c r="D29" s="26" t="s">
        <v>158</v>
      </c>
      <c r="E29" s="90" t="s">
        <v>45</v>
      </c>
      <c r="F29" s="22">
        <v>0</v>
      </c>
      <c r="G29" s="22">
        <v>0</v>
      </c>
      <c r="H29" s="124">
        <v>0</v>
      </c>
      <c r="I29" s="29" t="s">
        <v>223</v>
      </c>
      <c r="J29" s="77"/>
      <c r="K29" s="42"/>
      <c r="L29" s="78">
        <v>0</v>
      </c>
      <c r="M29" s="75">
        <v>0</v>
      </c>
      <c r="N29" s="11">
        <f t="shared" si="0"/>
        <v>0</v>
      </c>
      <c r="O29" s="11">
        <f t="shared" si="1"/>
        <v>0</v>
      </c>
      <c r="P29" s="12">
        <f t="shared" si="2"/>
        <v>0</v>
      </c>
      <c r="Q29" s="12">
        <f t="shared" si="3"/>
        <v>0</v>
      </c>
      <c r="R29" s="72"/>
      <c r="S29" s="73"/>
      <c r="T29" s="71"/>
      <c r="U29" s="9">
        <f t="shared" si="4"/>
        <v>0</v>
      </c>
      <c r="V29" s="9">
        <f t="shared" si="5"/>
        <v>0</v>
      </c>
      <c r="W29" s="10">
        <f t="shared" si="6"/>
        <v>0</v>
      </c>
      <c r="X29" s="10">
        <f t="shared" si="7"/>
        <v>0</v>
      </c>
      <c r="Y29" s="25"/>
    </row>
    <row r="30" spans="1:25" ht="45" x14ac:dyDescent="0.25">
      <c r="A30" s="141" t="s">
        <v>12</v>
      </c>
      <c r="B30" s="135" t="s">
        <v>8</v>
      </c>
      <c r="C30" s="30" t="s">
        <v>15</v>
      </c>
      <c r="D30" s="30" t="s">
        <v>159</v>
      </c>
      <c r="E30" s="90" t="s">
        <v>45</v>
      </c>
      <c r="F30" s="22">
        <v>0</v>
      </c>
      <c r="G30" s="22">
        <v>0</v>
      </c>
      <c r="H30" s="124">
        <v>0</v>
      </c>
      <c r="I30" s="29" t="s">
        <v>224</v>
      </c>
      <c r="J30" s="77"/>
      <c r="K30" s="43"/>
      <c r="L30" s="78">
        <v>0</v>
      </c>
      <c r="M30" s="75">
        <v>2105959</v>
      </c>
      <c r="N30" s="11">
        <f t="shared" si="0"/>
        <v>0</v>
      </c>
      <c r="O30" s="11">
        <f t="shared" si="1"/>
        <v>0.13954793926708164</v>
      </c>
      <c r="P30" s="12">
        <f t="shared" si="2"/>
        <v>0</v>
      </c>
      <c r="Q30" s="12">
        <f t="shared" si="3"/>
        <v>0</v>
      </c>
      <c r="R30" s="72"/>
      <c r="S30" s="73"/>
      <c r="T30" s="71"/>
      <c r="U30" s="9">
        <f t="shared" si="4"/>
        <v>0</v>
      </c>
      <c r="V30" s="9">
        <f t="shared" si="5"/>
        <v>0</v>
      </c>
      <c r="W30" s="10">
        <f t="shared" si="6"/>
        <v>0</v>
      </c>
      <c r="X30" s="10">
        <f t="shared" si="7"/>
        <v>0</v>
      </c>
      <c r="Y30" s="25"/>
    </row>
    <row r="31" spans="1:25" ht="45" x14ac:dyDescent="0.25">
      <c r="A31" s="142"/>
      <c r="B31" s="144"/>
      <c r="C31" s="30" t="s">
        <v>16</v>
      </c>
      <c r="D31" s="30" t="s">
        <v>159</v>
      </c>
      <c r="E31" s="90" t="s">
        <v>45</v>
      </c>
      <c r="F31" s="22">
        <v>0</v>
      </c>
      <c r="G31" s="22">
        <v>0</v>
      </c>
      <c r="H31" s="124">
        <v>0</v>
      </c>
      <c r="I31" s="29" t="s">
        <v>223</v>
      </c>
      <c r="J31" s="77"/>
      <c r="K31" s="43"/>
      <c r="L31" s="78">
        <v>0</v>
      </c>
      <c r="M31" s="75">
        <v>0</v>
      </c>
      <c r="N31" s="11">
        <f t="shared" si="0"/>
        <v>0</v>
      </c>
      <c r="O31" s="11">
        <f t="shared" si="1"/>
        <v>0</v>
      </c>
      <c r="P31" s="12">
        <f t="shared" si="2"/>
        <v>0</v>
      </c>
      <c r="Q31" s="12">
        <f t="shared" si="3"/>
        <v>0</v>
      </c>
      <c r="R31" s="79"/>
      <c r="S31" s="73"/>
      <c r="T31" s="71"/>
      <c r="U31" s="9">
        <f t="shared" si="4"/>
        <v>0</v>
      </c>
      <c r="V31" s="9">
        <f t="shared" si="5"/>
        <v>0</v>
      </c>
      <c r="W31" s="10">
        <f t="shared" si="6"/>
        <v>0</v>
      </c>
      <c r="X31" s="10">
        <f t="shared" si="7"/>
        <v>0</v>
      </c>
      <c r="Y31" s="25"/>
    </row>
    <row r="32" spans="1:25" ht="45.75" thickBot="1" x14ac:dyDescent="0.3">
      <c r="A32" s="143"/>
      <c r="B32" s="145"/>
      <c r="C32" s="32" t="s">
        <v>17</v>
      </c>
      <c r="D32" s="32" t="s">
        <v>160</v>
      </c>
      <c r="E32" s="90" t="s">
        <v>45</v>
      </c>
      <c r="F32" s="22">
        <v>0</v>
      </c>
      <c r="G32" s="22">
        <v>0</v>
      </c>
      <c r="H32" s="124">
        <v>0</v>
      </c>
      <c r="I32" s="34" t="s">
        <v>222</v>
      </c>
      <c r="J32" s="77"/>
      <c r="K32" s="44"/>
      <c r="L32" s="78">
        <v>0</v>
      </c>
      <c r="M32" s="80">
        <v>20750080</v>
      </c>
      <c r="N32" s="11">
        <f t="shared" si="0"/>
        <v>0</v>
      </c>
      <c r="O32" s="11">
        <f t="shared" si="1"/>
        <v>-2.3360377785033304E-3</v>
      </c>
      <c r="P32" s="12">
        <f t="shared" si="2"/>
        <v>0</v>
      </c>
      <c r="Q32" s="12">
        <f t="shared" si="3"/>
        <v>0</v>
      </c>
      <c r="R32" s="79"/>
      <c r="S32" s="73"/>
      <c r="T32" s="71"/>
      <c r="U32" s="9">
        <f t="shared" si="4"/>
        <v>0</v>
      </c>
      <c r="V32" s="9">
        <f t="shared" si="5"/>
        <v>0</v>
      </c>
      <c r="W32" s="10">
        <f t="shared" si="6"/>
        <v>0</v>
      </c>
      <c r="X32" s="10">
        <f t="shared" si="7"/>
        <v>0</v>
      </c>
      <c r="Y32" s="25"/>
    </row>
    <row r="33" spans="1:25" ht="60" x14ac:dyDescent="0.25">
      <c r="A33" s="93" t="s">
        <v>181</v>
      </c>
      <c r="B33" s="21" t="s">
        <v>0</v>
      </c>
      <c r="C33" s="21" t="s">
        <v>0</v>
      </c>
      <c r="D33" s="21" t="s">
        <v>138</v>
      </c>
      <c r="E33" s="90" t="s">
        <v>45</v>
      </c>
      <c r="F33" s="22">
        <v>0</v>
      </c>
      <c r="G33" s="22">
        <v>0</v>
      </c>
      <c r="H33" s="123">
        <v>972</v>
      </c>
      <c r="I33" s="24" t="s">
        <v>221</v>
      </c>
      <c r="J33" s="41"/>
      <c r="K33" s="41"/>
      <c r="L33" s="41">
        <v>936</v>
      </c>
      <c r="M33" s="24">
        <v>34940145112</v>
      </c>
      <c r="N33" s="22" t="s">
        <v>183</v>
      </c>
      <c r="O33" s="22" t="s">
        <v>183</v>
      </c>
      <c r="P33" s="22" t="s">
        <v>183</v>
      </c>
      <c r="Q33" s="22" t="s">
        <v>183</v>
      </c>
      <c r="R33" s="81"/>
      <c r="S33" s="73"/>
      <c r="T33" s="71"/>
      <c r="U33" s="22" t="s">
        <v>183</v>
      </c>
      <c r="V33" s="22" t="s">
        <v>183</v>
      </c>
      <c r="W33" s="22" t="s">
        <v>183</v>
      </c>
      <c r="X33" s="22" t="s">
        <v>183</v>
      </c>
      <c r="Y33" s="25"/>
    </row>
    <row r="34" spans="1:25" ht="75" x14ac:dyDescent="0.25">
      <c r="A34" s="94" t="s">
        <v>182</v>
      </c>
    </row>
  </sheetData>
  <autoFilter ref="A11:Y34" xr:uid="{00000000-0009-0000-0000-000002000000}">
    <filterColumn colId="0" showButton="0"/>
  </autoFilter>
  <mergeCells count="44">
    <mergeCell ref="C1:Y1"/>
    <mergeCell ref="B2:G2"/>
    <mergeCell ref="H2:I2"/>
    <mergeCell ref="J2:Y2"/>
    <mergeCell ref="B3:G3"/>
    <mergeCell ref="J3:Y3"/>
    <mergeCell ref="B4:G4"/>
    <mergeCell ref="H4:I4"/>
    <mergeCell ref="J4:Y4"/>
    <mergeCell ref="B5:G5"/>
    <mergeCell ref="H5:I5"/>
    <mergeCell ref="J5:Y5"/>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K10:K11"/>
    <mergeCell ref="A30:A32"/>
    <mergeCell ref="B30:B32"/>
    <mergeCell ref="S10:Y10"/>
    <mergeCell ref="A12:A13"/>
    <mergeCell ref="A14:A15"/>
    <mergeCell ref="B14:B15"/>
    <mergeCell ref="A16:A29"/>
    <mergeCell ref="B16:B17"/>
    <mergeCell ref="B19:B22"/>
    <mergeCell ref="B23:B24"/>
    <mergeCell ref="L10:R10"/>
    <mergeCell ref="B25:B26"/>
    <mergeCell ref="B27:B28"/>
    <mergeCell ref="H10:H11"/>
    <mergeCell ref="I10:I11"/>
    <mergeCell ref="J10:J11"/>
  </mergeCells>
  <dataValidations count="14">
    <dataValidation allowBlank="1" showInputMessage="1" showErrorMessage="1" prompt="Defina la referencia que se usará  para medir el rubro o componente. Ejem. Metro cúbico, personas, horas, entre otros." sqref="D8:D11" xr:uid="{BDD8DE46-AEF5-48E9-8C8B-40F45177780C}"/>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1E7249B5-4FCC-40D1-8736-42369222F9D1}"/>
    <dataValidation allowBlank="1" showInputMessage="1" showErrorMessage="1" prompt="Si en la celda &quot;E&quot;, selecionó SI, defina una meta en porcentaje para mantener o reducir el gasto en la vigencia. (En giros presupuestales)" sqref="F8:F11" xr:uid="{0D39D523-FC00-4E05-BED5-66CC5FFBA493}"/>
    <dataValidation allowBlank="1" showInputMessage="1" showErrorMessage="1" prompt="Si en la celda &quot;E&quot;, selecionó SI, defina una meta en porcentaje para mantener o reducir el gasto en la vigencia. (En unidad de medida)" sqref="G8:G11" xr:uid="{98DFD0CF-F74C-41EC-9F45-BCA948C64370}"/>
    <dataValidation allowBlank="1" showInputMessage="1" showErrorMessage="1" prompt="Relacione el dato de consumo asociado al rubro, componente y unidad de medida reportado en el  mismo periodo del año anterior_x000a_" sqref="H10:H11 J10:J11" xr:uid="{35980D38-C23C-4000-961D-D33CB3F91034}"/>
    <dataValidation allowBlank="1" showInputMessage="1" showErrorMessage="1" prompt="Relacione los giros realizados  en el  mismo periodo del año anterior, relacionados con el rubro y el componente. Valores en pesos." sqref="K10:K11" xr:uid="{F3C91426-93A7-4690-B84A-DD545C0C398A}"/>
    <dataValidation allowBlank="1" showInputMessage="1" showErrorMessage="1" prompt="Relacione el dato de consumo asociado al rubro, componente y unidad de medida en el periodo de reporte._x000a_" sqref="L11 S11" xr:uid="{4D84366F-E4A5-493C-AD40-D06F87B6ED51}"/>
    <dataValidation allowBlank="1" showInputMessage="1" showErrorMessage="1" prompt="Relacione los giros realizados  en el  periodo de reporte para el rubro y el componente. Valores en pesos." sqref="M11" xr:uid="{2D971158-8727-414F-A800-E27885040F16}"/>
    <dataValidation allowBlank="1" showInputMessage="1" showErrorMessage="1" prompt="Relacione los giros realizados  en el  periodo de reporte para el rubro y el componente. Valores en pesos._x000a_" sqref="T11" xr:uid="{B85FF19E-8E46-4140-8236-22E0DC402AE2}"/>
    <dataValidation allowBlank="1" showInputMessage="1" showErrorMessage="1" prompt="Escribir el otro sector que no se encuentra en la lista desplegable" sqref="B3:G3" xr:uid="{0F9C2187-7591-4BE2-8F1E-40DB732456F5}"/>
    <dataValidation allowBlank="1" showInputMessage="1" showErrorMessage="1" prompt="Escribir la otra entidad que no se encuentra en la lista desplegable" sqref="J3:Y3" xr:uid="{41CC9065-EC4F-4CFB-AFA7-A2B517D3B648}"/>
    <dataValidation type="list" allowBlank="1" showInputMessage="1" showErrorMessage="1" sqref="J2:Y2" xr:uid="{D9828BF4-A5F9-49BA-BAAA-7353A44C829A}">
      <formula1>INDIRECT(B2)</formula1>
    </dataValidation>
    <dataValidation allowBlank="1" showInputMessage="1" showErrorMessage="1" prompt="Relacione los giros realizados  en el  mismo periodo del año anterior, relacionados con el rubro y el componente. valores en pesos." sqref="I10:I11" xr:uid="{82FA8148-AF6B-4DDD-A93D-ADEAF4BCAE9A}"/>
    <dataValidation allowBlank="1" showInputMessage="1" showErrorMessage="1" prompt="Solo aplica para gastos de funcionamiento." sqref="A8:B11" xr:uid="{AED72125-875D-4E2A-A66A-7F95E008C27F}"/>
  </dataValidations>
  <pageMargins left="0.7" right="0.7" top="0.75" bottom="0.75" header="0.3" footer="0.3"/>
  <pageSetup scale="14"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4"/>
  <sheetViews>
    <sheetView showGridLines="0" zoomScale="57" zoomScaleNormal="57" workbookViewId="0"/>
  </sheetViews>
  <sheetFormatPr baseColWidth="10" defaultColWidth="11.42578125" defaultRowHeight="15" x14ac:dyDescent="0.25"/>
  <cols>
    <col min="1" max="1" width="29" style="35" customWidth="1"/>
    <col min="2" max="2" width="29" style="14" customWidth="1"/>
    <col min="3" max="3" width="34.7109375" style="14" customWidth="1"/>
    <col min="4" max="4" width="19.28515625" style="14" customWidth="1"/>
    <col min="5" max="5" width="19.7109375" style="65" customWidth="1"/>
    <col min="6" max="6" width="16.42578125" style="66" customWidth="1"/>
    <col min="7" max="7" width="25.28515625" style="66" customWidth="1"/>
    <col min="8" max="8" width="16.85546875" style="45" customWidth="1"/>
    <col min="9" max="9" width="27.85546875" style="45" customWidth="1"/>
    <col min="10" max="11" width="16.85546875" style="45" customWidth="1"/>
    <col min="12" max="12" width="15.28515625" style="14" customWidth="1"/>
    <col min="13" max="13" width="19.5703125" style="14" customWidth="1"/>
    <col min="14" max="14" width="19.28515625" style="14" customWidth="1"/>
    <col min="15" max="15" width="19.85546875" style="14" customWidth="1"/>
    <col min="16" max="16" width="26" style="14" customWidth="1"/>
    <col min="17" max="17" width="24.140625" style="14" customWidth="1"/>
    <col min="18" max="18" width="23.5703125" style="14" customWidth="1"/>
    <col min="19" max="19" width="19.85546875" style="50" customWidth="1"/>
    <col min="20" max="20" width="19.85546875" style="14" customWidth="1"/>
    <col min="21" max="21" width="27.85546875" style="14" customWidth="1"/>
    <col min="22" max="22" width="19.85546875" style="14" customWidth="1"/>
    <col min="23" max="23" width="28.5703125" style="14" customWidth="1"/>
    <col min="24" max="24" width="33" style="14" customWidth="1"/>
    <col min="25" max="25" width="22.7109375" style="14" customWidth="1"/>
    <col min="26" max="16384" width="11.42578125" style="14"/>
  </cols>
  <sheetData>
    <row r="1" spans="1:25" ht="75" customHeight="1" x14ac:dyDescent="0.25">
      <c r="A1" s="13"/>
      <c r="B1" s="13"/>
      <c r="C1" s="200" t="s">
        <v>186</v>
      </c>
      <c r="D1" s="201"/>
      <c r="E1" s="201"/>
      <c r="F1" s="201"/>
      <c r="G1" s="201"/>
      <c r="H1" s="201"/>
      <c r="I1" s="201"/>
      <c r="J1" s="201"/>
      <c r="K1" s="201"/>
      <c r="L1" s="201"/>
      <c r="M1" s="201"/>
      <c r="N1" s="201"/>
      <c r="O1" s="201"/>
      <c r="P1" s="201"/>
      <c r="Q1" s="201"/>
      <c r="R1" s="201"/>
      <c r="S1" s="201"/>
      <c r="T1" s="201"/>
      <c r="U1" s="201"/>
      <c r="V1" s="201"/>
      <c r="W1" s="201"/>
      <c r="X1" s="201"/>
      <c r="Y1" s="201"/>
    </row>
    <row r="2" spans="1:25" ht="26.25" customHeight="1" x14ac:dyDescent="0.25">
      <c r="A2" s="39" t="s">
        <v>19</v>
      </c>
      <c r="B2" s="202" t="s">
        <v>21</v>
      </c>
      <c r="C2" s="203"/>
      <c r="D2" s="203"/>
      <c r="E2" s="203"/>
      <c r="F2" s="203"/>
      <c r="G2" s="204"/>
      <c r="H2" s="196" t="s">
        <v>18</v>
      </c>
      <c r="I2" s="197"/>
      <c r="J2" s="207" t="s">
        <v>65</v>
      </c>
      <c r="K2" s="208"/>
      <c r="L2" s="208"/>
      <c r="M2" s="208"/>
      <c r="N2" s="208"/>
      <c r="O2" s="208"/>
      <c r="P2" s="208"/>
      <c r="Q2" s="208"/>
      <c r="R2" s="208"/>
      <c r="S2" s="208"/>
      <c r="T2" s="208"/>
      <c r="U2" s="208"/>
      <c r="V2" s="208"/>
      <c r="W2" s="208"/>
      <c r="X2" s="208"/>
      <c r="Y2" s="208"/>
    </row>
    <row r="3" spans="1:25" ht="26.25" customHeight="1" x14ac:dyDescent="0.25">
      <c r="A3" s="39" t="s">
        <v>167</v>
      </c>
      <c r="B3" s="202"/>
      <c r="C3" s="203"/>
      <c r="D3" s="203"/>
      <c r="E3" s="203"/>
      <c r="F3" s="203"/>
      <c r="G3" s="204"/>
      <c r="H3" s="47"/>
      <c r="I3" s="51" t="s">
        <v>165</v>
      </c>
      <c r="J3" s="205"/>
      <c r="K3" s="206"/>
      <c r="L3" s="206"/>
      <c r="M3" s="206"/>
      <c r="N3" s="206"/>
      <c r="O3" s="206"/>
      <c r="P3" s="206"/>
      <c r="Q3" s="206"/>
      <c r="R3" s="206"/>
      <c r="S3" s="206"/>
      <c r="T3" s="206"/>
      <c r="U3" s="206"/>
      <c r="V3" s="206"/>
      <c r="W3" s="206"/>
      <c r="X3" s="206"/>
      <c r="Y3" s="206"/>
    </row>
    <row r="4" spans="1:25" ht="27.75" customHeight="1" x14ac:dyDescent="0.25">
      <c r="A4" s="15" t="s">
        <v>38</v>
      </c>
      <c r="B4" s="202">
        <v>2023</v>
      </c>
      <c r="C4" s="203"/>
      <c r="D4" s="203"/>
      <c r="E4" s="203"/>
      <c r="F4" s="203"/>
      <c r="G4" s="204"/>
      <c r="H4" s="196" t="s">
        <v>39</v>
      </c>
      <c r="I4" s="197"/>
      <c r="J4" s="205"/>
      <c r="K4" s="206"/>
      <c r="L4" s="206"/>
      <c r="M4" s="206"/>
      <c r="N4" s="206"/>
      <c r="O4" s="206"/>
      <c r="P4" s="206"/>
      <c r="Q4" s="206"/>
      <c r="R4" s="206"/>
      <c r="S4" s="206"/>
      <c r="T4" s="206"/>
      <c r="U4" s="206"/>
      <c r="V4" s="206"/>
      <c r="W4" s="206"/>
      <c r="X4" s="206"/>
      <c r="Y4" s="206"/>
    </row>
    <row r="5" spans="1:25" ht="38.25" customHeight="1" x14ac:dyDescent="0.25">
      <c r="A5" s="15" t="s">
        <v>40</v>
      </c>
      <c r="B5" s="202" t="s">
        <v>61</v>
      </c>
      <c r="C5" s="203"/>
      <c r="D5" s="203"/>
      <c r="E5" s="203"/>
      <c r="F5" s="203"/>
      <c r="G5" s="204"/>
      <c r="H5" s="196"/>
      <c r="I5" s="197"/>
      <c r="J5" s="205"/>
      <c r="K5" s="206"/>
      <c r="L5" s="206"/>
      <c r="M5" s="206"/>
      <c r="N5" s="206"/>
      <c r="O5" s="206"/>
      <c r="P5" s="206"/>
      <c r="Q5" s="206"/>
      <c r="R5" s="206"/>
      <c r="S5" s="206"/>
      <c r="T5" s="206"/>
      <c r="U5" s="206"/>
      <c r="V5" s="206"/>
      <c r="W5" s="206"/>
      <c r="X5" s="206"/>
      <c r="Y5" s="206"/>
    </row>
    <row r="6" spans="1:25" ht="19.5" customHeight="1" thickBot="1" x14ac:dyDescent="0.3">
      <c r="A6" s="173" t="s">
        <v>166</v>
      </c>
      <c r="B6" s="173"/>
      <c r="C6" s="173"/>
      <c r="D6" s="173"/>
      <c r="E6" s="173"/>
      <c r="F6" s="173"/>
      <c r="G6" s="173"/>
      <c r="H6" s="173"/>
      <c r="I6" s="173"/>
      <c r="J6" s="173"/>
      <c r="K6" s="173"/>
      <c r="L6" s="173"/>
      <c r="M6" s="173"/>
      <c r="N6" s="173"/>
      <c r="O6" s="173"/>
      <c r="P6" s="173"/>
      <c r="Q6" s="173"/>
      <c r="R6" s="173"/>
      <c r="S6" s="173"/>
      <c r="T6" s="173"/>
      <c r="U6" s="173"/>
      <c r="V6" s="173"/>
      <c r="W6" s="173"/>
      <c r="X6" s="173"/>
      <c r="Y6" s="173"/>
    </row>
    <row r="7" spans="1:25" ht="15.75" thickBot="1" x14ac:dyDescent="0.3">
      <c r="A7" s="174" t="s">
        <v>52</v>
      </c>
      <c r="B7" s="175"/>
      <c r="C7" s="175"/>
      <c r="D7" s="175"/>
      <c r="E7" s="175"/>
      <c r="F7" s="175"/>
      <c r="G7" s="175"/>
      <c r="H7" s="40"/>
      <c r="I7" s="40"/>
      <c r="J7" s="40"/>
      <c r="K7" s="40"/>
      <c r="L7" s="176" t="s">
        <v>128</v>
      </c>
      <c r="M7" s="177"/>
      <c r="N7" s="177"/>
      <c r="O7" s="177"/>
      <c r="P7" s="177"/>
      <c r="Q7" s="177"/>
      <c r="R7" s="177"/>
      <c r="S7" s="177"/>
      <c r="T7" s="177"/>
      <c r="U7" s="177"/>
      <c r="V7" s="177"/>
      <c r="W7" s="177"/>
      <c r="X7" s="177"/>
      <c r="Y7" s="177"/>
    </row>
    <row r="8" spans="1:25" ht="18" customHeight="1" x14ac:dyDescent="0.25">
      <c r="A8" s="178" t="s">
        <v>162</v>
      </c>
      <c r="B8" s="179"/>
      <c r="C8" s="179" t="s">
        <v>9</v>
      </c>
      <c r="D8" s="186" t="s">
        <v>123</v>
      </c>
      <c r="E8" s="179" t="s">
        <v>161</v>
      </c>
      <c r="F8" s="189" t="s">
        <v>126</v>
      </c>
      <c r="G8" s="189" t="s">
        <v>127</v>
      </c>
      <c r="H8" s="155" t="s">
        <v>131</v>
      </c>
      <c r="I8" s="156"/>
      <c r="J8" s="159" t="s">
        <v>132</v>
      </c>
      <c r="K8" s="160"/>
      <c r="L8" s="163"/>
      <c r="M8" s="164"/>
      <c r="N8" s="164"/>
      <c r="O8" s="164"/>
      <c r="P8" s="16"/>
      <c r="Q8" s="16"/>
      <c r="R8" s="16"/>
      <c r="S8" s="165"/>
      <c r="T8" s="166"/>
      <c r="U8" s="166"/>
      <c r="V8" s="166"/>
      <c r="W8" s="166"/>
      <c r="X8" s="166"/>
      <c r="Y8" s="166"/>
    </row>
    <row r="9" spans="1:25" ht="18" customHeight="1" x14ac:dyDescent="0.25">
      <c r="A9" s="180"/>
      <c r="B9" s="181"/>
      <c r="C9" s="181"/>
      <c r="D9" s="187"/>
      <c r="E9" s="181"/>
      <c r="F9" s="190"/>
      <c r="G9" s="190"/>
      <c r="H9" s="157"/>
      <c r="I9" s="158"/>
      <c r="J9" s="161"/>
      <c r="K9" s="162"/>
      <c r="L9" s="167" t="s">
        <v>129</v>
      </c>
      <c r="M9" s="168"/>
      <c r="N9" s="168"/>
      <c r="O9" s="168"/>
      <c r="P9" s="168"/>
      <c r="Q9" s="168"/>
      <c r="R9" s="169"/>
      <c r="S9" s="170" t="s">
        <v>130</v>
      </c>
      <c r="T9" s="171"/>
      <c r="U9" s="171"/>
      <c r="V9" s="171"/>
      <c r="W9" s="171"/>
      <c r="X9" s="171"/>
      <c r="Y9" s="171"/>
    </row>
    <row r="10" spans="1:25" ht="18" customHeight="1" thickBot="1" x14ac:dyDescent="0.3">
      <c r="A10" s="182"/>
      <c r="B10" s="183"/>
      <c r="C10" s="183"/>
      <c r="D10" s="187"/>
      <c r="E10" s="183"/>
      <c r="F10" s="191"/>
      <c r="G10" s="191"/>
      <c r="H10" s="137" t="s">
        <v>124</v>
      </c>
      <c r="I10" s="139" t="s">
        <v>120</v>
      </c>
      <c r="J10" s="137" t="s">
        <v>124</v>
      </c>
      <c r="K10" s="139" t="s">
        <v>120</v>
      </c>
      <c r="L10" s="163" t="s">
        <v>13</v>
      </c>
      <c r="M10" s="164"/>
      <c r="N10" s="164"/>
      <c r="O10" s="164"/>
      <c r="P10" s="164"/>
      <c r="Q10" s="164"/>
      <c r="R10" s="172"/>
      <c r="S10" s="146" t="s">
        <v>13</v>
      </c>
      <c r="T10" s="147"/>
      <c r="U10" s="147"/>
      <c r="V10" s="147"/>
      <c r="W10" s="147"/>
      <c r="X10" s="147"/>
      <c r="Y10" s="147"/>
    </row>
    <row r="11" spans="1:25" ht="152.25" customHeight="1" thickBot="1" x14ac:dyDescent="0.3">
      <c r="A11" s="184"/>
      <c r="B11" s="185"/>
      <c r="C11" s="185"/>
      <c r="D11" s="188"/>
      <c r="E11" s="185"/>
      <c r="F11" s="192"/>
      <c r="G11" s="192"/>
      <c r="H11" s="138"/>
      <c r="I11" s="140"/>
      <c r="J11" s="138"/>
      <c r="K11" s="140"/>
      <c r="L11" s="17" t="s">
        <v>125</v>
      </c>
      <c r="M11" s="17" t="s">
        <v>121</v>
      </c>
      <c r="N11" s="18" t="s">
        <v>134</v>
      </c>
      <c r="O11" s="18" t="s">
        <v>133</v>
      </c>
      <c r="P11" s="19" t="s">
        <v>135</v>
      </c>
      <c r="Q11" s="19" t="s">
        <v>136</v>
      </c>
      <c r="R11" s="38" t="s">
        <v>119</v>
      </c>
      <c r="S11" s="48" t="s">
        <v>125</v>
      </c>
      <c r="T11" s="20" t="s">
        <v>121</v>
      </c>
      <c r="U11" s="36" t="s">
        <v>134</v>
      </c>
      <c r="V11" s="36" t="s">
        <v>133</v>
      </c>
      <c r="W11" s="37" t="s">
        <v>135</v>
      </c>
      <c r="X11" s="37" t="s">
        <v>136</v>
      </c>
      <c r="Y11" s="20" t="s">
        <v>119</v>
      </c>
    </row>
    <row r="12" spans="1:25" ht="60" x14ac:dyDescent="0.25">
      <c r="A12" s="148" t="s">
        <v>180</v>
      </c>
      <c r="B12" s="21" t="s">
        <v>0</v>
      </c>
      <c r="C12" s="21" t="s">
        <v>0</v>
      </c>
      <c r="D12" s="21" t="s">
        <v>138</v>
      </c>
      <c r="E12" s="57" t="s">
        <v>45</v>
      </c>
      <c r="F12" s="22">
        <v>0</v>
      </c>
      <c r="G12" s="22">
        <v>0</v>
      </c>
      <c r="H12" s="83">
        <v>0</v>
      </c>
      <c r="I12" s="84">
        <v>0</v>
      </c>
      <c r="J12" s="41"/>
      <c r="K12" s="41"/>
      <c r="L12" s="23"/>
      <c r="M12" s="24"/>
      <c r="N12" s="11">
        <f>IFERROR((1-(L12/H12)),0)</f>
        <v>0</v>
      </c>
      <c r="O12" s="11">
        <f>IFERROR((1-(M12/I12)),0)</f>
        <v>0</v>
      </c>
      <c r="P12" s="12">
        <f>IFERROR((N12/G12),0)</f>
        <v>0</v>
      </c>
      <c r="Q12" s="12">
        <f>IFERROR((O12/F12),0)</f>
        <v>0</v>
      </c>
      <c r="R12" s="23"/>
      <c r="S12" s="49"/>
      <c r="T12" s="24"/>
      <c r="U12" s="9">
        <f>IFERROR((1-(S12/J12)),0)</f>
        <v>0</v>
      </c>
      <c r="V12" s="9">
        <f>IFERROR((1-(T12/K12)),0)</f>
        <v>0</v>
      </c>
      <c r="W12" s="10">
        <f>IFERROR((U12/G12),0)</f>
        <v>0</v>
      </c>
      <c r="X12" s="10">
        <f>IFERROR((V12/F12),0)</f>
        <v>0</v>
      </c>
      <c r="Y12" s="25"/>
    </row>
    <row r="13" spans="1:25" ht="50.25" customHeight="1" x14ac:dyDescent="0.25">
      <c r="A13" s="149"/>
      <c r="B13" s="26" t="s">
        <v>1</v>
      </c>
      <c r="C13" s="26" t="s">
        <v>140</v>
      </c>
      <c r="D13" s="26" t="s">
        <v>137</v>
      </c>
      <c r="E13" s="60" t="s">
        <v>45</v>
      </c>
      <c r="F13" s="27">
        <v>0</v>
      </c>
      <c r="G13" s="27">
        <v>0</v>
      </c>
      <c r="H13" s="85">
        <v>670.1</v>
      </c>
      <c r="I13" s="84">
        <v>6788093</v>
      </c>
      <c r="J13" s="42"/>
      <c r="K13" s="42"/>
      <c r="L13" s="28"/>
      <c r="M13" s="29"/>
      <c r="N13" s="11">
        <f t="shared" ref="N13:N32" si="0">IFERROR((1-(L13/H13)),0)</f>
        <v>1</v>
      </c>
      <c r="O13" s="11">
        <f t="shared" ref="O13:O32" si="1">IFERROR((1-(M13/I13)),0)</f>
        <v>1</v>
      </c>
      <c r="P13" s="12">
        <f t="shared" ref="P13:P32" si="2">IFERROR((N13/G13),0)</f>
        <v>0</v>
      </c>
      <c r="Q13" s="12">
        <f t="shared" ref="Q13:Q32" si="3">IFERROR((O13/F13),0)</f>
        <v>0</v>
      </c>
      <c r="R13" s="23"/>
      <c r="S13" s="49"/>
      <c r="T13" s="24"/>
      <c r="U13" s="9">
        <f t="shared" ref="U13:U32" si="4">IFERROR((1-(S13/J13)),0)</f>
        <v>0</v>
      </c>
      <c r="V13" s="9">
        <f t="shared" ref="V13:V32" si="5">IFERROR((1-(T13/K13)),0)</f>
        <v>0</v>
      </c>
      <c r="W13" s="10">
        <f t="shared" ref="W13:W32" si="6">IFERROR((U13/G13),0)</f>
        <v>0</v>
      </c>
      <c r="X13" s="10">
        <f t="shared" ref="X13:X32" si="7">IFERROR((V13/F13),0)</f>
        <v>0</v>
      </c>
      <c r="Y13" s="25"/>
    </row>
    <row r="14" spans="1:25" ht="79.5" customHeight="1" x14ac:dyDescent="0.25">
      <c r="A14" s="150" t="s">
        <v>10</v>
      </c>
      <c r="B14" s="151" t="s">
        <v>2</v>
      </c>
      <c r="C14" s="26" t="s">
        <v>49</v>
      </c>
      <c r="D14" s="26" t="s">
        <v>150</v>
      </c>
      <c r="E14" s="60" t="s">
        <v>45</v>
      </c>
      <c r="F14" s="54">
        <v>0</v>
      </c>
      <c r="G14" s="54">
        <v>0</v>
      </c>
      <c r="H14" s="85">
        <v>1</v>
      </c>
      <c r="I14" s="84">
        <v>370850</v>
      </c>
      <c r="J14" s="42"/>
      <c r="K14" s="42"/>
      <c r="L14" s="28"/>
      <c r="M14" s="29"/>
      <c r="N14" s="11">
        <f t="shared" si="0"/>
        <v>1</v>
      </c>
      <c r="O14" s="11">
        <f t="shared" si="1"/>
        <v>1</v>
      </c>
      <c r="P14" s="12">
        <f t="shared" si="2"/>
        <v>0</v>
      </c>
      <c r="Q14" s="12">
        <f t="shared" si="3"/>
        <v>0</v>
      </c>
      <c r="R14" s="23"/>
      <c r="S14" s="49"/>
      <c r="T14" s="24"/>
      <c r="U14" s="9">
        <f t="shared" si="4"/>
        <v>0</v>
      </c>
      <c r="V14" s="9">
        <f t="shared" si="5"/>
        <v>0</v>
      </c>
      <c r="W14" s="10">
        <f t="shared" si="6"/>
        <v>0</v>
      </c>
      <c r="X14" s="10">
        <f t="shared" si="7"/>
        <v>0</v>
      </c>
      <c r="Y14" s="25"/>
    </row>
    <row r="15" spans="1:25" ht="15.75" customHeight="1" x14ac:dyDescent="0.25">
      <c r="A15" s="150"/>
      <c r="B15" s="151"/>
      <c r="C15" s="26" t="s">
        <v>143</v>
      </c>
      <c r="D15" s="26" t="s">
        <v>141</v>
      </c>
      <c r="E15" s="60" t="s">
        <v>45</v>
      </c>
      <c r="F15" s="54">
        <v>0</v>
      </c>
      <c r="G15" s="54">
        <v>0</v>
      </c>
      <c r="H15" s="85">
        <v>1</v>
      </c>
      <c r="I15" s="84">
        <v>423432</v>
      </c>
      <c r="J15" s="42"/>
      <c r="K15" s="42"/>
      <c r="L15" s="28"/>
      <c r="M15" s="29"/>
      <c r="N15" s="11">
        <f t="shared" si="0"/>
        <v>1</v>
      </c>
      <c r="O15" s="11">
        <f t="shared" si="1"/>
        <v>1</v>
      </c>
      <c r="P15" s="12">
        <f t="shared" si="2"/>
        <v>0</v>
      </c>
      <c r="Q15" s="12">
        <f t="shared" si="3"/>
        <v>0</v>
      </c>
      <c r="R15" s="23"/>
      <c r="S15" s="49"/>
      <c r="T15" s="24"/>
      <c r="U15" s="9">
        <f t="shared" si="4"/>
        <v>0</v>
      </c>
      <c r="V15" s="9">
        <f t="shared" si="5"/>
        <v>0</v>
      </c>
      <c r="W15" s="10">
        <f t="shared" si="6"/>
        <v>0</v>
      </c>
      <c r="X15" s="10">
        <f t="shared" si="7"/>
        <v>0</v>
      </c>
      <c r="Y15" s="25"/>
    </row>
    <row r="16" spans="1:25" ht="30" x14ac:dyDescent="0.25">
      <c r="A16" s="150" t="s">
        <v>11</v>
      </c>
      <c r="B16" s="151" t="s">
        <v>3</v>
      </c>
      <c r="C16" s="26" t="s">
        <v>144</v>
      </c>
      <c r="D16" s="26" t="s">
        <v>145</v>
      </c>
      <c r="E16" s="97" t="s">
        <v>44</v>
      </c>
      <c r="F16" s="54">
        <v>0</v>
      </c>
      <c r="G16" s="54">
        <v>0.02</v>
      </c>
      <c r="H16" s="85">
        <v>2</v>
      </c>
      <c r="I16" s="84">
        <v>762654</v>
      </c>
      <c r="J16" s="42"/>
      <c r="K16" s="42"/>
      <c r="L16" s="28"/>
      <c r="M16" s="29"/>
      <c r="N16" s="11">
        <f t="shared" si="0"/>
        <v>1</v>
      </c>
      <c r="O16" s="11">
        <f t="shared" si="1"/>
        <v>1</v>
      </c>
      <c r="P16" s="12">
        <f t="shared" si="2"/>
        <v>50</v>
      </c>
      <c r="Q16" s="12">
        <f t="shared" si="3"/>
        <v>0</v>
      </c>
      <c r="R16" s="23"/>
      <c r="S16" s="49"/>
      <c r="T16" s="24"/>
      <c r="U16" s="9">
        <f t="shared" si="4"/>
        <v>0</v>
      </c>
      <c r="V16" s="9">
        <f t="shared" si="5"/>
        <v>0</v>
      </c>
      <c r="W16" s="10">
        <f t="shared" si="6"/>
        <v>0</v>
      </c>
      <c r="X16" s="10">
        <f t="shared" si="7"/>
        <v>0</v>
      </c>
      <c r="Y16" s="25"/>
    </row>
    <row r="17" spans="1:25" ht="48" customHeight="1" x14ac:dyDescent="0.25">
      <c r="A17" s="150"/>
      <c r="B17" s="151"/>
      <c r="C17" s="26" t="s">
        <v>142</v>
      </c>
      <c r="D17" s="26" t="s">
        <v>139</v>
      </c>
      <c r="E17" s="60" t="s">
        <v>45</v>
      </c>
      <c r="F17" s="54">
        <v>0</v>
      </c>
      <c r="G17" s="54">
        <v>0</v>
      </c>
      <c r="H17" s="85">
        <v>0</v>
      </c>
      <c r="I17" s="84">
        <v>0</v>
      </c>
      <c r="J17" s="42"/>
      <c r="K17" s="42"/>
      <c r="L17" s="28"/>
      <c r="M17" s="29"/>
      <c r="N17" s="11">
        <f t="shared" si="0"/>
        <v>0</v>
      </c>
      <c r="O17" s="11">
        <f t="shared" si="1"/>
        <v>0</v>
      </c>
      <c r="P17" s="12">
        <f t="shared" si="2"/>
        <v>0</v>
      </c>
      <c r="Q17" s="12">
        <f t="shared" si="3"/>
        <v>0</v>
      </c>
      <c r="R17" s="23"/>
      <c r="S17" s="49"/>
      <c r="T17" s="24"/>
      <c r="U17" s="9">
        <f t="shared" si="4"/>
        <v>0</v>
      </c>
      <c r="V17" s="9">
        <f t="shared" si="5"/>
        <v>0</v>
      </c>
      <c r="W17" s="10">
        <f t="shared" si="6"/>
        <v>0</v>
      </c>
      <c r="X17" s="10">
        <f t="shared" si="7"/>
        <v>0</v>
      </c>
      <c r="Y17" s="25"/>
    </row>
    <row r="18" spans="1:25" ht="30" x14ac:dyDescent="0.25">
      <c r="A18" s="150"/>
      <c r="B18" s="26" t="s">
        <v>4</v>
      </c>
      <c r="C18" s="26" t="s">
        <v>146</v>
      </c>
      <c r="D18" s="26" t="s">
        <v>145</v>
      </c>
      <c r="E18" s="97" t="s">
        <v>44</v>
      </c>
      <c r="F18" s="54">
        <v>0</v>
      </c>
      <c r="G18" s="54">
        <v>0.02</v>
      </c>
      <c r="H18" s="85">
        <v>1</v>
      </c>
      <c r="I18" s="84">
        <v>52227530</v>
      </c>
      <c r="J18" s="42"/>
      <c r="K18" s="42"/>
      <c r="L18" s="28"/>
      <c r="M18" s="29"/>
      <c r="N18" s="11">
        <f t="shared" si="0"/>
        <v>1</v>
      </c>
      <c r="O18" s="11">
        <f t="shared" si="1"/>
        <v>1</v>
      </c>
      <c r="P18" s="12">
        <f t="shared" si="2"/>
        <v>50</v>
      </c>
      <c r="Q18" s="12">
        <f t="shared" si="3"/>
        <v>0</v>
      </c>
      <c r="R18" s="23"/>
      <c r="S18" s="49"/>
      <c r="T18" s="24"/>
      <c r="U18" s="9">
        <f t="shared" si="4"/>
        <v>0</v>
      </c>
      <c r="V18" s="9">
        <f t="shared" si="5"/>
        <v>0</v>
      </c>
      <c r="W18" s="10">
        <f t="shared" si="6"/>
        <v>0</v>
      </c>
      <c r="X18" s="10">
        <f t="shared" si="7"/>
        <v>0</v>
      </c>
      <c r="Y18" s="25"/>
    </row>
    <row r="19" spans="1:25" ht="30" x14ac:dyDescent="0.25">
      <c r="A19" s="150"/>
      <c r="B19" s="151" t="s">
        <v>5</v>
      </c>
      <c r="C19" s="26" t="s">
        <v>147</v>
      </c>
      <c r="D19" s="26" t="s">
        <v>141</v>
      </c>
      <c r="E19" s="60" t="s">
        <v>45</v>
      </c>
      <c r="F19" s="54">
        <v>0</v>
      </c>
      <c r="G19" s="54">
        <v>0</v>
      </c>
      <c r="H19" s="85">
        <v>4</v>
      </c>
      <c r="I19" s="84">
        <v>70163911</v>
      </c>
      <c r="J19" s="42"/>
      <c r="K19" s="42"/>
      <c r="L19" s="28"/>
      <c r="M19" s="29"/>
      <c r="N19" s="11">
        <f t="shared" si="0"/>
        <v>1</v>
      </c>
      <c r="O19" s="11">
        <f t="shared" si="1"/>
        <v>1</v>
      </c>
      <c r="P19" s="12">
        <f t="shared" si="2"/>
        <v>0</v>
      </c>
      <c r="Q19" s="12">
        <f t="shared" si="3"/>
        <v>0</v>
      </c>
      <c r="R19" s="23"/>
      <c r="S19" s="49"/>
      <c r="T19" s="24"/>
      <c r="U19" s="9">
        <f t="shared" si="4"/>
        <v>0</v>
      </c>
      <c r="V19" s="9">
        <f t="shared" si="5"/>
        <v>0</v>
      </c>
      <c r="W19" s="10">
        <f t="shared" si="6"/>
        <v>0</v>
      </c>
      <c r="X19" s="10">
        <f t="shared" si="7"/>
        <v>0</v>
      </c>
      <c r="Y19" s="25"/>
    </row>
    <row r="20" spans="1:25" ht="60" x14ac:dyDescent="0.25">
      <c r="A20" s="150"/>
      <c r="B20" s="151"/>
      <c r="C20" s="26" t="s">
        <v>148</v>
      </c>
      <c r="D20" s="26" t="s">
        <v>149</v>
      </c>
      <c r="E20" s="60" t="s">
        <v>45</v>
      </c>
      <c r="F20" s="54">
        <v>0</v>
      </c>
      <c r="G20" s="54">
        <v>0</v>
      </c>
      <c r="H20" s="85">
        <v>2</v>
      </c>
      <c r="I20" s="84">
        <v>0</v>
      </c>
      <c r="J20" s="42"/>
      <c r="K20" s="42"/>
      <c r="L20" s="28"/>
      <c r="M20" s="29"/>
      <c r="N20" s="11">
        <f t="shared" si="0"/>
        <v>1</v>
      </c>
      <c r="O20" s="11">
        <f t="shared" si="1"/>
        <v>0</v>
      </c>
      <c r="P20" s="12">
        <f t="shared" si="2"/>
        <v>0</v>
      </c>
      <c r="Q20" s="12">
        <f t="shared" si="3"/>
        <v>0</v>
      </c>
      <c r="R20" s="23"/>
      <c r="S20" s="49"/>
      <c r="T20" s="24"/>
      <c r="U20" s="9">
        <f t="shared" si="4"/>
        <v>0</v>
      </c>
      <c r="V20" s="9">
        <f t="shared" si="5"/>
        <v>0</v>
      </c>
      <c r="W20" s="10">
        <f t="shared" si="6"/>
        <v>0</v>
      </c>
      <c r="X20" s="10">
        <f t="shared" si="7"/>
        <v>0</v>
      </c>
      <c r="Y20" s="25"/>
    </row>
    <row r="21" spans="1:25" ht="40.5" customHeight="1" x14ac:dyDescent="0.25">
      <c r="A21" s="150"/>
      <c r="B21" s="151"/>
      <c r="C21" s="26" t="s">
        <v>50</v>
      </c>
      <c r="D21" s="26" t="s">
        <v>141</v>
      </c>
      <c r="E21" s="60" t="s">
        <v>45</v>
      </c>
      <c r="F21" s="54">
        <v>0</v>
      </c>
      <c r="G21" s="54">
        <v>0</v>
      </c>
      <c r="H21" s="85">
        <v>1</v>
      </c>
      <c r="I21" s="84">
        <v>2813126</v>
      </c>
      <c r="J21" s="42"/>
      <c r="K21" s="42"/>
      <c r="L21" s="28"/>
      <c r="M21" s="29"/>
      <c r="N21" s="11">
        <f t="shared" si="0"/>
        <v>1</v>
      </c>
      <c r="O21" s="11">
        <f t="shared" si="1"/>
        <v>1</v>
      </c>
      <c r="P21" s="12">
        <f t="shared" si="2"/>
        <v>0</v>
      </c>
      <c r="Q21" s="12">
        <f t="shared" si="3"/>
        <v>0</v>
      </c>
      <c r="R21" s="23"/>
      <c r="S21" s="49"/>
      <c r="T21" s="24"/>
      <c r="U21" s="9">
        <f t="shared" si="4"/>
        <v>0</v>
      </c>
      <c r="V21" s="9">
        <f t="shared" si="5"/>
        <v>0</v>
      </c>
      <c r="W21" s="10">
        <f t="shared" si="6"/>
        <v>0</v>
      </c>
      <c r="X21" s="10">
        <f t="shared" si="7"/>
        <v>0</v>
      </c>
      <c r="Y21" s="25"/>
    </row>
    <row r="22" spans="1:25" ht="63.75" customHeight="1" x14ac:dyDescent="0.25">
      <c r="A22" s="150"/>
      <c r="B22" s="151"/>
      <c r="C22" s="26" t="s">
        <v>51</v>
      </c>
      <c r="D22" s="26" t="s">
        <v>151</v>
      </c>
      <c r="E22" s="60" t="s">
        <v>45</v>
      </c>
      <c r="F22" s="54">
        <v>0</v>
      </c>
      <c r="G22" s="54">
        <v>0</v>
      </c>
      <c r="H22" s="85">
        <v>531.15</v>
      </c>
      <c r="I22" s="84">
        <v>0</v>
      </c>
      <c r="J22" s="42"/>
      <c r="K22" s="42"/>
      <c r="L22" s="28"/>
      <c r="M22" s="29"/>
      <c r="N22" s="11">
        <f t="shared" si="0"/>
        <v>1</v>
      </c>
      <c r="O22" s="11">
        <f t="shared" si="1"/>
        <v>0</v>
      </c>
      <c r="P22" s="12">
        <f t="shared" si="2"/>
        <v>0</v>
      </c>
      <c r="Q22" s="12">
        <f t="shared" si="3"/>
        <v>0</v>
      </c>
      <c r="R22" s="23"/>
      <c r="S22" s="49"/>
      <c r="T22" s="24"/>
      <c r="U22" s="9">
        <f t="shared" si="4"/>
        <v>0</v>
      </c>
      <c r="V22" s="9">
        <f t="shared" si="5"/>
        <v>0</v>
      </c>
      <c r="W22" s="10">
        <f t="shared" si="6"/>
        <v>0</v>
      </c>
      <c r="X22" s="10">
        <f t="shared" si="7"/>
        <v>0</v>
      </c>
      <c r="Y22" s="25"/>
    </row>
    <row r="23" spans="1:25" ht="36.75" customHeight="1" x14ac:dyDescent="0.25">
      <c r="A23" s="150"/>
      <c r="B23" s="135" t="s">
        <v>6</v>
      </c>
      <c r="C23" s="26" t="s">
        <v>152</v>
      </c>
      <c r="D23" s="26" t="s">
        <v>154</v>
      </c>
      <c r="E23" s="97" t="s">
        <v>44</v>
      </c>
      <c r="F23" s="54">
        <v>0.02</v>
      </c>
      <c r="G23" s="54">
        <v>0</v>
      </c>
      <c r="H23" s="85">
        <v>182000</v>
      </c>
      <c r="I23" s="84">
        <v>0</v>
      </c>
      <c r="J23" s="42"/>
      <c r="K23" s="42"/>
      <c r="L23" s="28"/>
      <c r="M23" s="29"/>
      <c r="N23" s="11">
        <f t="shared" si="0"/>
        <v>1</v>
      </c>
      <c r="O23" s="11">
        <f t="shared" si="1"/>
        <v>0</v>
      </c>
      <c r="P23" s="12">
        <f t="shared" si="2"/>
        <v>0</v>
      </c>
      <c r="Q23" s="12">
        <f t="shared" si="3"/>
        <v>0</v>
      </c>
      <c r="R23" s="23"/>
      <c r="S23" s="49"/>
      <c r="T23" s="24"/>
      <c r="U23" s="9">
        <f t="shared" si="4"/>
        <v>0</v>
      </c>
      <c r="V23" s="9">
        <f t="shared" si="5"/>
        <v>0</v>
      </c>
      <c r="W23" s="10">
        <f t="shared" si="6"/>
        <v>0</v>
      </c>
      <c r="X23" s="10">
        <f t="shared" si="7"/>
        <v>0</v>
      </c>
      <c r="Y23" s="25"/>
    </row>
    <row r="24" spans="1:25" ht="54" customHeight="1" x14ac:dyDescent="0.25">
      <c r="A24" s="150"/>
      <c r="B24" s="136"/>
      <c r="C24" s="26" t="s">
        <v>153</v>
      </c>
      <c r="D24" s="26" t="s">
        <v>155</v>
      </c>
      <c r="E24" s="97" t="s">
        <v>44</v>
      </c>
      <c r="F24" s="54">
        <v>0.02</v>
      </c>
      <c r="G24" s="54">
        <v>0</v>
      </c>
      <c r="H24" s="85">
        <v>23265</v>
      </c>
      <c r="I24" s="84">
        <v>0</v>
      </c>
      <c r="J24" s="42"/>
      <c r="K24" s="42"/>
      <c r="L24" s="28"/>
      <c r="M24" s="29"/>
      <c r="N24" s="11">
        <f t="shared" si="0"/>
        <v>1</v>
      </c>
      <c r="O24" s="11">
        <f t="shared" si="1"/>
        <v>0</v>
      </c>
      <c r="P24" s="12">
        <f t="shared" si="2"/>
        <v>0</v>
      </c>
      <c r="Q24" s="12">
        <f t="shared" si="3"/>
        <v>0</v>
      </c>
      <c r="R24" s="23"/>
      <c r="S24" s="49"/>
      <c r="T24" s="24"/>
      <c r="U24" s="9">
        <f t="shared" si="4"/>
        <v>0</v>
      </c>
      <c r="V24" s="9">
        <f t="shared" si="5"/>
        <v>0</v>
      </c>
      <c r="W24" s="10">
        <f t="shared" si="6"/>
        <v>0</v>
      </c>
      <c r="X24" s="10">
        <f t="shared" si="7"/>
        <v>0</v>
      </c>
      <c r="Y24" s="25"/>
    </row>
    <row r="25" spans="1:25" ht="90" x14ac:dyDescent="0.25">
      <c r="A25" s="150"/>
      <c r="B25" s="135" t="s">
        <v>57</v>
      </c>
      <c r="C25" s="26" t="s">
        <v>48</v>
      </c>
      <c r="D25" s="26" t="s">
        <v>141</v>
      </c>
      <c r="E25" s="60" t="s">
        <v>45</v>
      </c>
      <c r="F25" s="54">
        <v>0</v>
      </c>
      <c r="G25" s="54">
        <v>0</v>
      </c>
      <c r="H25" s="85">
        <v>0</v>
      </c>
      <c r="I25" s="84">
        <v>0</v>
      </c>
      <c r="J25" s="42"/>
      <c r="K25" s="42"/>
      <c r="L25" s="28"/>
      <c r="M25" s="29"/>
      <c r="N25" s="11">
        <f t="shared" si="0"/>
        <v>0</v>
      </c>
      <c r="O25" s="11">
        <f t="shared" si="1"/>
        <v>0</v>
      </c>
      <c r="P25" s="12">
        <f t="shared" si="2"/>
        <v>0</v>
      </c>
      <c r="Q25" s="12">
        <f t="shared" si="3"/>
        <v>0</v>
      </c>
      <c r="R25" s="23"/>
      <c r="S25" s="49"/>
      <c r="T25" s="24"/>
      <c r="U25" s="9">
        <f t="shared" si="4"/>
        <v>0</v>
      </c>
      <c r="V25" s="9">
        <f t="shared" si="5"/>
        <v>0</v>
      </c>
      <c r="W25" s="10">
        <f t="shared" si="6"/>
        <v>0</v>
      </c>
      <c r="X25" s="10">
        <f t="shared" si="7"/>
        <v>0</v>
      </c>
      <c r="Y25" s="25"/>
    </row>
    <row r="26" spans="1:25" ht="68.25" customHeight="1" x14ac:dyDescent="0.25">
      <c r="A26" s="150"/>
      <c r="B26" s="136"/>
      <c r="C26" s="26" t="s">
        <v>47</v>
      </c>
      <c r="D26" s="26" t="s">
        <v>141</v>
      </c>
      <c r="E26" s="60" t="s">
        <v>45</v>
      </c>
      <c r="F26" s="54">
        <v>0</v>
      </c>
      <c r="G26" s="54">
        <v>0</v>
      </c>
      <c r="H26" s="85">
        <v>0</v>
      </c>
      <c r="I26" s="84">
        <v>0</v>
      </c>
      <c r="J26" s="42"/>
      <c r="K26" s="42"/>
      <c r="L26" s="28"/>
      <c r="M26" s="29"/>
      <c r="N26" s="11">
        <f t="shared" si="0"/>
        <v>0</v>
      </c>
      <c r="O26" s="11">
        <f t="shared" si="1"/>
        <v>0</v>
      </c>
      <c r="P26" s="12">
        <f t="shared" si="2"/>
        <v>0</v>
      </c>
      <c r="Q26" s="12">
        <f t="shared" si="3"/>
        <v>0</v>
      </c>
      <c r="R26" s="23"/>
      <c r="S26" s="49"/>
      <c r="T26" s="24"/>
      <c r="U26" s="9">
        <f t="shared" si="4"/>
        <v>0</v>
      </c>
      <c r="V26" s="9">
        <f t="shared" si="5"/>
        <v>0</v>
      </c>
      <c r="W26" s="10">
        <f t="shared" si="6"/>
        <v>0</v>
      </c>
      <c r="X26" s="10">
        <f t="shared" si="7"/>
        <v>0</v>
      </c>
      <c r="Y26" s="25"/>
    </row>
    <row r="27" spans="1:25" ht="60" x14ac:dyDescent="0.25">
      <c r="A27" s="150"/>
      <c r="B27" s="135" t="s">
        <v>58</v>
      </c>
      <c r="C27" s="26" t="s">
        <v>46</v>
      </c>
      <c r="D27" s="26" t="s">
        <v>156</v>
      </c>
      <c r="E27" s="60" t="s">
        <v>45</v>
      </c>
      <c r="F27" s="54">
        <v>0</v>
      </c>
      <c r="G27" s="54">
        <v>0</v>
      </c>
      <c r="H27" s="85">
        <v>0</v>
      </c>
      <c r="I27" s="84">
        <v>0</v>
      </c>
      <c r="J27" s="42"/>
      <c r="K27" s="42"/>
      <c r="L27" s="28"/>
      <c r="M27" s="29"/>
      <c r="N27" s="11">
        <f t="shared" si="0"/>
        <v>0</v>
      </c>
      <c r="O27" s="11">
        <f t="shared" si="1"/>
        <v>0</v>
      </c>
      <c r="P27" s="12">
        <f t="shared" si="2"/>
        <v>0</v>
      </c>
      <c r="Q27" s="12">
        <f t="shared" si="3"/>
        <v>0</v>
      </c>
      <c r="R27" s="23"/>
      <c r="S27" s="49"/>
      <c r="T27" s="24"/>
      <c r="U27" s="9">
        <f t="shared" si="4"/>
        <v>0</v>
      </c>
      <c r="V27" s="9">
        <f t="shared" si="5"/>
        <v>0</v>
      </c>
      <c r="W27" s="10">
        <f t="shared" si="6"/>
        <v>0</v>
      </c>
      <c r="X27" s="10">
        <f t="shared" si="7"/>
        <v>0</v>
      </c>
      <c r="Y27" s="25"/>
    </row>
    <row r="28" spans="1:25" ht="60" x14ac:dyDescent="0.25">
      <c r="A28" s="150"/>
      <c r="B28" s="136"/>
      <c r="C28" s="26" t="s">
        <v>14</v>
      </c>
      <c r="D28" s="26" t="s">
        <v>156</v>
      </c>
      <c r="E28" s="60" t="s">
        <v>45</v>
      </c>
      <c r="F28" s="54">
        <v>0</v>
      </c>
      <c r="G28" s="54">
        <v>0</v>
      </c>
      <c r="H28" s="85">
        <v>1</v>
      </c>
      <c r="I28" s="84">
        <v>0</v>
      </c>
      <c r="J28" s="42"/>
      <c r="K28" s="42"/>
      <c r="L28" s="28"/>
      <c r="M28" s="29"/>
      <c r="N28" s="11">
        <f t="shared" si="0"/>
        <v>1</v>
      </c>
      <c r="O28" s="11">
        <f t="shared" si="1"/>
        <v>0</v>
      </c>
      <c r="P28" s="12">
        <f t="shared" si="2"/>
        <v>0</v>
      </c>
      <c r="Q28" s="12">
        <f t="shared" si="3"/>
        <v>0</v>
      </c>
      <c r="R28" s="23"/>
      <c r="S28" s="49"/>
      <c r="T28" s="24"/>
      <c r="U28" s="9">
        <f t="shared" si="4"/>
        <v>0</v>
      </c>
      <c r="V28" s="9">
        <f t="shared" si="5"/>
        <v>0</v>
      </c>
      <c r="W28" s="10">
        <f t="shared" si="6"/>
        <v>0</v>
      </c>
      <c r="X28" s="10">
        <f t="shared" si="7"/>
        <v>0</v>
      </c>
      <c r="Y28" s="25"/>
    </row>
    <row r="29" spans="1:25" ht="94.5" customHeight="1" x14ac:dyDescent="0.25">
      <c r="A29" s="150"/>
      <c r="B29" s="26" t="s">
        <v>7</v>
      </c>
      <c r="C29" s="26" t="s">
        <v>157</v>
      </c>
      <c r="D29" s="26" t="s">
        <v>158</v>
      </c>
      <c r="E29" s="60" t="s">
        <v>45</v>
      </c>
      <c r="F29" s="54">
        <v>0</v>
      </c>
      <c r="G29" s="54">
        <v>0</v>
      </c>
      <c r="H29" s="85">
        <v>10</v>
      </c>
      <c r="I29" s="84">
        <v>0</v>
      </c>
      <c r="J29" s="42"/>
      <c r="K29" s="42"/>
      <c r="L29" s="28"/>
      <c r="M29" s="29"/>
      <c r="N29" s="11">
        <f t="shared" si="0"/>
        <v>1</v>
      </c>
      <c r="O29" s="11">
        <f t="shared" si="1"/>
        <v>0</v>
      </c>
      <c r="P29" s="12">
        <f t="shared" si="2"/>
        <v>0</v>
      </c>
      <c r="Q29" s="12">
        <f t="shared" si="3"/>
        <v>0</v>
      </c>
      <c r="R29" s="23"/>
      <c r="S29" s="49"/>
      <c r="T29" s="24"/>
      <c r="U29" s="9">
        <f t="shared" si="4"/>
        <v>0</v>
      </c>
      <c r="V29" s="9">
        <f t="shared" si="5"/>
        <v>0</v>
      </c>
      <c r="W29" s="10">
        <f t="shared" si="6"/>
        <v>0</v>
      </c>
      <c r="X29" s="10">
        <f t="shared" si="7"/>
        <v>0</v>
      </c>
      <c r="Y29" s="25"/>
    </row>
    <row r="30" spans="1:25" ht="45" x14ac:dyDescent="0.25">
      <c r="A30" s="141" t="s">
        <v>12</v>
      </c>
      <c r="B30" s="135" t="s">
        <v>8</v>
      </c>
      <c r="C30" s="30" t="s">
        <v>15</v>
      </c>
      <c r="D30" s="30" t="s">
        <v>159</v>
      </c>
      <c r="E30" s="60" t="s">
        <v>45</v>
      </c>
      <c r="F30" s="55">
        <v>0</v>
      </c>
      <c r="G30" s="55">
        <v>0</v>
      </c>
      <c r="H30" s="86">
        <v>42</v>
      </c>
      <c r="I30" s="84">
        <v>305250</v>
      </c>
      <c r="J30" s="43"/>
      <c r="K30" s="43"/>
      <c r="L30" s="28"/>
      <c r="M30" s="29"/>
      <c r="N30" s="11">
        <f t="shared" si="0"/>
        <v>1</v>
      </c>
      <c r="O30" s="11">
        <f t="shared" si="1"/>
        <v>1</v>
      </c>
      <c r="P30" s="12">
        <f t="shared" si="2"/>
        <v>0</v>
      </c>
      <c r="Q30" s="12">
        <f t="shared" si="3"/>
        <v>0</v>
      </c>
      <c r="R30" s="23"/>
      <c r="S30" s="49"/>
      <c r="T30" s="24"/>
      <c r="U30" s="9">
        <f t="shared" si="4"/>
        <v>0</v>
      </c>
      <c r="V30" s="9">
        <f t="shared" si="5"/>
        <v>0</v>
      </c>
      <c r="W30" s="10">
        <f t="shared" si="6"/>
        <v>0</v>
      </c>
      <c r="X30" s="10">
        <f t="shared" si="7"/>
        <v>0</v>
      </c>
      <c r="Y30" s="25"/>
    </row>
    <row r="31" spans="1:25" ht="45" x14ac:dyDescent="0.25">
      <c r="A31" s="142"/>
      <c r="B31" s="144"/>
      <c r="C31" s="30" t="s">
        <v>16</v>
      </c>
      <c r="D31" s="30" t="s">
        <v>159</v>
      </c>
      <c r="E31" s="60" t="s">
        <v>45</v>
      </c>
      <c r="F31" s="54">
        <v>0</v>
      </c>
      <c r="G31" s="54">
        <v>0</v>
      </c>
      <c r="H31" s="86">
        <v>0</v>
      </c>
      <c r="I31" s="84">
        <v>0</v>
      </c>
      <c r="J31" s="43"/>
      <c r="K31" s="43"/>
      <c r="L31" s="28"/>
      <c r="M31" s="29"/>
      <c r="N31" s="11">
        <f t="shared" si="0"/>
        <v>0</v>
      </c>
      <c r="O31" s="11">
        <f t="shared" si="1"/>
        <v>0</v>
      </c>
      <c r="P31" s="12">
        <f t="shared" si="2"/>
        <v>0</v>
      </c>
      <c r="Q31" s="12">
        <f t="shared" si="3"/>
        <v>0</v>
      </c>
      <c r="R31" s="31"/>
      <c r="S31" s="49"/>
      <c r="T31" s="24"/>
      <c r="U31" s="9">
        <f t="shared" si="4"/>
        <v>0</v>
      </c>
      <c r="V31" s="9">
        <f t="shared" si="5"/>
        <v>0</v>
      </c>
      <c r="W31" s="10">
        <f t="shared" si="6"/>
        <v>0</v>
      </c>
      <c r="X31" s="10">
        <f t="shared" si="7"/>
        <v>0</v>
      </c>
      <c r="Y31" s="25"/>
    </row>
    <row r="32" spans="1:25" ht="45.75" thickBot="1" x14ac:dyDescent="0.3">
      <c r="A32" s="143"/>
      <c r="B32" s="145"/>
      <c r="C32" s="32" t="s">
        <v>17</v>
      </c>
      <c r="D32" s="32" t="s">
        <v>160</v>
      </c>
      <c r="E32" s="64" t="s">
        <v>45</v>
      </c>
      <c r="F32" s="56">
        <v>0</v>
      </c>
      <c r="G32" s="56">
        <v>0</v>
      </c>
      <c r="H32" s="87">
        <v>2439</v>
      </c>
      <c r="I32" s="84">
        <v>1596250</v>
      </c>
      <c r="J32" s="44"/>
      <c r="K32" s="44"/>
      <c r="L32" s="33"/>
      <c r="M32" s="34"/>
      <c r="N32" s="11">
        <f t="shared" si="0"/>
        <v>1</v>
      </c>
      <c r="O32" s="11">
        <f t="shared" si="1"/>
        <v>1</v>
      </c>
      <c r="P32" s="12">
        <f t="shared" si="2"/>
        <v>0</v>
      </c>
      <c r="Q32" s="12">
        <f t="shared" si="3"/>
        <v>0</v>
      </c>
      <c r="R32" s="31"/>
      <c r="S32" s="49"/>
      <c r="T32" s="24"/>
      <c r="U32" s="9">
        <f t="shared" si="4"/>
        <v>0</v>
      </c>
      <c r="V32" s="9">
        <f t="shared" si="5"/>
        <v>0</v>
      </c>
      <c r="W32" s="10">
        <f t="shared" si="6"/>
        <v>0</v>
      </c>
      <c r="X32" s="10">
        <f t="shared" si="7"/>
        <v>0</v>
      </c>
      <c r="Y32" s="25"/>
    </row>
    <row r="33" spans="1:25" ht="60" x14ac:dyDescent="0.25">
      <c r="A33" s="53" t="s">
        <v>181</v>
      </c>
      <c r="B33" s="21" t="s">
        <v>0</v>
      </c>
      <c r="C33" s="21" t="s">
        <v>0</v>
      </c>
      <c r="D33" s="21" t="s">
        <v>138</v>
      </c>
      <c r="E33" s="57" t="s">
        <v>45</v>
      </c>
      <c r="F33" s="22">
        <v>0</v>
      </c>
      <c r="G33" s="22">
        <v>0</v>
      </c>
      <c r="H33" s="83">
        <v>357</v>
      </c>
      <c r="I33" s="84">
        <v>8152576898</v>
      </c>
      <c r="J33" s="41"/>
      <c r="K33" s="41"/>
      <c r="L33" s="23"/>
      <c r="M33" s="24"/>
      <c r="N33" s="22" t="s">
        <v>183</v>
      </c>
      <c r="O33" s="22" t="s">
        <v>183</v>
      </c>
      <c r="P33" s="22" t="s">
        <v>183</v>
      </c>
      <c r="Q33" s="22" t="s">
        <v>183</v>
      </c>
      <c r="R33" s="23"/>
      <c r="S33" s="49"/>
      <c r="T33" s="24"/>
      <c r="U33" s="22" t="s">
        <v>183</v>
      </c>
      <c r="V33" s="22" t="s">
        <v>183</v>
      </c>
      <c r="W33" s="22" t="s">
        <v>183</v>
      </c>
      <c r="X33" s="22" t="s">
        <v>183</v>
      </c>
      <c r="Y33" s="25"/>
    </row>
    <row r="34" spans="1:25" ht="75" x14ac:dyDescent="0.25">
      <c r="A34" s="52" t="s">
        <v>182</v>
      </c>
    </row>
  </sheetData>
  <autoFilter ref="A11:Y34" xr:uid="{00000000-0009-0000-0000-000003000000}">
    <filterColumn colId="0" showButton="0"/>
  </autoFilter>
  <mergeCells count="44">
    <mergeCell ref="A7:G7"/>
    <mergeCell ref="S9:Y9"/>
    <mergeCell ref="S10:Y10"/>
    <mergeCell ref="L8:O8"/>
    <mergeCell ref="J8:K9"/>
    <mergeCell ref="J10:J11"/>
    <mergeCell ref="K10:K11"/>
    <mergeCell ref="E8:E11"/>
    <mergeCell ref="G8:G11"/>
    <mergeCell ref="H10:H11"/>
    <mergeCell ref="D8:D11"/>
    <mergeCell ref="H8:I9"/>
    <mergeCell ref="L9:R9"/>
    <mergeCell ref="S8:Y8"/>
    <mergeCell ref="A30:A32"/>
    <mergeCell ref="B30:B32"/>
    <mergeCell ref="I10:I11"/>
    <mergeCell ref="A14:A15"/>
    <mergeCell ref="B14:B15"/>
    <mergeCell ref="A16:A29"/>
    <mergeCell ref="B16:B17"/>
    <mergeCell ref="B19:B22"/>
    <mergeCell ref="B25:B26"/>
    <mergeCell ref="B27:B28"/>
    <mergeCell ref="F8:F11"/>
    <mergeCell ref="A12:A13"/>
    <mergeCell ref="A8:B11"/>
    <mergeCell ref="C8:C11"/>
    <mergeCell ref="B3:G3"/>
    <mergeCell ref="J3:Y3"/>
    <mergeCell ref="B23:B24"/>
    <mergeCell ref="C1:Y1"/>
    <mergeCell ref="H2:I2"/>
    <mergeCell ref="H4:I4"/>
    <mergeCell ref="J2:Y2"/>
    <mergeCell ref="J4:Y4"/>
    <mergeCell ref="L7:Y7"/>
    <mergeCell ref="B5:G5"/>
    <mergeCell ref="H5:I5"/>
    <mergeCell ref="J5:Y5"/>
    <mergeCell ref="B2:G2"/>
    <mergeCell ref="B4:G4"/>
    <mergeCell ref="A6:Y6"/>
    <mergeCell ref="L10:R10"/>
  </mergeCells>
  <dataValidations count="14">
    <dataValidation allowBlank="1" showInputMessage="1" showErrorMessage="1" prompt="Defina la referencia que se usará  para medir el rubro o componente. Ejem. Metro cúbico, personas, horas, entre otros." sqref="D8:D11" xr:uid="{00000000-0002-0000-03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300-000001000000}"/>
    <dataValidation allowBlank="1" showInputMessage="1" showErrorMessage="1" prompt="Si en la celda &quot;E&quot;, selecionó SI, defina una meta en porcentaje para mantener o reducir el gasto en la vigencia. (En giros presupuestales)" sqref="F8:F11" xr:uid="{00000000-0002-0000-0300-000002000000}"/>
    <dataValidation allowBlank="1" showInputMessage="1" showErrorMessage="1" prompt="Si en la celda &quot;E&quot;, selecionó SI, defina una meta en porcentaje para mantener o reducir el gasto en la vigencia. (En unidad de medida)" sqref="G8:G11" xr:uid="{00000000-0002-0000-0300-000003000000}"/>
    <dataValidation allowBlank="1" showInputMessage="1" showErrorMessage="1" prompt="Relacione el dato de consumo asociado al rubro, componente y unidad de medida reportado en el  mismo periodo del año anterior_x000a_" sqref="H10:H11 J10:J11" xr:uid="{00000000-0002-0000-0300-000004000000}"/>
    <dataValidation allowBlank="1" showInputMessage="1" showErrorMessage="1" prompt="Relacione los giros realizados  en el  mismo periodo del año anterior, relacionados con el rubro y el componente. Valores en pesos." sqref="K10:K11" xr:uid="{00000000-0002-0000-0300-000005000000}"/>
    <dataValidation allowBlank="1" showInputMessage="1" showErrorMessage="1" prompt="Relacione el dato de consumo asociado al rubro, componente y unidad de medida en el periodo de reporte._x000a_" sqref="L11 S11" xr:uid="{00000000-0002-0000-0300-000006000000}"/>
    <dataValidation allowBlank="1" showInputMessage="1" showErrorMessage="1" prompt="Relacione los giros realizados  en el  periodo de reporte para el rubro y el componente. Valores en pesos." sqref="M11" xr:uid="{00000000-0002-0000-0300-000007000000}"/>
    <dataValidation allowBlank="1" showInputMessage="1" showErrorMessage="1" prompt="Relacione los giros realizados  en el  periodo de reporte para el rubro y el componente. Valores en pesos._x000a_" sqref="T11" xr:uid="{00000000-0002-0000-0300-000008000000}"/>
    <dataValidation allowBlank="1" showInputMessage="1" showErrorMessage="1" prompt="Escribir el otro sector que no se encuentra en la lista desplegable" sqref="B3:G3" xr:uid="{00000000-0002-0000-0300-000009000000}"/>
    <dataValidation allowBlank="1" showInputMessage="1" showErrorMessage="1" prompt="Escribir la otra entidad que no se encuentra en la lista desplegable" sqref="J3:Y3" xr:uid="{00000000-0002-0000-0300-00000A000000}"/>
    <dataValidation type="list" allowBlank="1" showInputMessage="1" showErrorMessage="1" sqref="J2:Y2" xr:uid="{00000000-0002-0000-03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300-00000C000000}"/>
    <dataValidation allowBlank="1" showInputMessage="1" showErrorMessage="1" prompt="Solo aplica para gastos de funcionamiento." sqref="A8:B11" xr:uid="{00000000-0002-0000-0300-00000D000000}"/>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E000000}">
          <x14:formula1>
            <xm:f>datos!$E$12:$E$13</xm:f>
          </x14:formula1>
          <xm:sqref>B5</xm:sqref>
        </x14:dataValidation>
        <x14:dataValidation type="list" allowBlank="1" showInputMessage="1" showErrorMessage="1" xr:uid="{00000000-0002-0000-0300-00000F000000}">
          <x14:formula1>
            <xm:f>datos!$E$27:$E$29</xm:f>
          </x14:formula1>
          <xm:sqref>J4</xm:sqref>
        </x14:dataValidation>
        <x14:dataValidation type="list" allowBlank="1" showInputMessage="1" showErrorMessage="1" xr:uid="{00000000-0002-0000-0300-000010000000}">
          <x14:formula1>
            <xm:f>datos!$D$27:$D$31</xm:f>
          </x14:formula1>
          <xm:sqref>B4</xm:sqref>
        </x14:dataValidation>
        <x14:dataValidation type="list" allowBlank="1" showInputMessage="1" showErrorMessage="1" xr:uid="{00000000-0002-0000-0300-000011000000}">
          <x14:formula1>
            <xm:f>datos!$E$18:$E$20</xm:f>
          </x14:formula1>
          <xm:sqref>J5</xm:sqref>
        </x14:dataValidation>
        <x14:dataValidation type="list" showInputMessage="1" showErrorMessage="1" xr:uid="{00000000-0002-0000-0300-000012000000}">
          <x14:formula1>
            <xm:f>datos!$D$2:$T$2</xm:f>
          </x14:formula1>
          <xm:sqref>B2:G2</xm:sqref>
        </x14:dataValidation>
        <x14:dataValidation type="list" allowBlank="1" showInputMessage="1" showErrorMessage="1" xr:uid="{00000000-0002-0000-0300-000013000000}">
          <x14:formula1>
            <xm:f>datos!$F$27:$F$28</xm:f>
          </x14:formula1>
          <xm:sqref>E12:E33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5"/>
  <sheetViews>
    <sheetView showGridLines="0" topLeftCell="A3" zoomScale="60" zoomScaleNormal="60" workbookViewId="0">
      <pane ySplit="9" topLeftCell="A12" activePane="bottomLeft" state="frozen"/>
      <selection activeCell="A3" sqref="A3"/>
      <selection pane="bottomLeft"/>
    </sheetView>
  </sheetViews>
  <sheetFormatPr baseColWidth="10" defaultColWidth="11.42578125" defaultRowHeight="15" x14ac:dyDescent="0.25"/>
  <cols>
    <col min="1" max="1" width="29" style="35" customWidth="1"/>
    <col min="2" max="2" width="29" style="14" customWidth="1"/>
    <col min="3" max="4" width="34.7109375" style="14" customWidth="1"/>
    <col min="5" max="5" width="19.28515625" style="14" customWidth="1"/>
    <col min="6" max="6" width="19.7109375" style="14" customWidth="1"/>
    <col min="7" max="7" width="16.42578125" style="46" customWidth="1"/>
    <col min="8" max="8" width="25.28515625" style="46" customWidth="1"/>
    <col min="9" max="9" width="16.85546875" style="45" customWidth="1"/>
    <col min="10" max="10" width="20.42578125" style="45" customWidth="1"/>
    <col min="11" max="12" width="16.85546875" style="45" hidden="1" customWidth="1"/>
    <col min="13" max="13" width="15.28515625" style="14" customWidth="1"/>
    <col min="14" max="14" width="19.5703125" style="14" customWidth="1"/>
    <col min="15" max="15" width="19.28515625" style="14" customWidth="1"/>
    <col min="16" max="16" width="19.85546875" style="14" customWidth="1"/>
    <col min="17" max="17" width="26" style="14" customWidth="1"/>
    <col min="18" max="18" width="24.140625" style="14" customWidth="1"/>
    <col min="19" max="19" width="74.5703125" style="14" customWidth="1"/>
    <col min="20" max="20" width="19.85546875" style="50" customWidth="1"/>
    <col min="21" max="21" width="19.85546875" style="14" customWidth="1"/>
    <col min="22" max="22" width="27.85546875" style="14" customWidth="1"/>
    <col min="23" max="23" width="19.85546875" style="14" customWidth="1"/>
    <col min="24" max="24" width="28.5703125" style="14" customWidth="1"/>
    <col min="25" max="25" width="33" style="14" customWidth="1"/>
    <col min="26" max="26" width="22.7109375" style="14" customWidth="1"/>
    <col min="27" max="16384" width="11.42578125" style="14"/>
  </cols>
  <sheetData>
    <row r="1" spans="1:26" ht="75" customHeight="1" x14ac:dyDescent="0.25">
      <c r="A1" s="13"/>
      <c r="B1" s="13"/>
      <c r="C1" s="200" t="s">
        <v>186</v>
      </c>
      <c r="D1" s="200"/>
      <c r="E1" s="201"/>
      <c r="F1" s="201"/>
      <c r="G1" s="201"/>
      <c r="H1" s="201"/>
      <c r="I1" s="201"/>
      <c r="J1" s="201"/>
      <c r="K1" s="201"/>
      <c r="L1" s="201"/>
      <c r="M1" s="201"/>
      <c r="N1" s="201"/>
      <c r="O1" s="201"/>
      <c r="P1" s="201"/>
      <c r="Q1" s="201"/>
      <c r="R1" s="201"/>
      <c r="S1" s="201"/>
      <c r="T1" s="201"/>
      <c r="U1" s="201"/>
      <c r="V1" s="201"/>
      <c r="W1" s="201"/>
      <c r="X1" s="201"/>
      <c r="Y1" s="201"/>
      <c r="Z1" s="201"/>
    </row>
    <row r="2" spans="1:26" ht="45" customHeight="1" x14ac:dyDescent="0.25">
      <c r="A2" s="39" t="s">
        <v>19</v>
      </c>
      <c r="B2" s="202" t="s">
        <v>21</v>
      </c>
      <c r="C2" s="203"/>
      <c r="D2" s="203"/>
      <c r="E2" s="203"/>
      <c r="F2" s="203"/>
      <c r="G2" s="203"/>
      <c r="H2" s="204"/>
      <c r="I2" s="196" t="s">
        <v>18</v>
      </c>
      <c r="J2" s="197"/>
      <c r="K2" s="207" t="s">
        <v>66</v>
      </c>
      <c r="L2" s="208"/>
      <c r="M2" s="208"/>
      <c r="N2" s="208"/>
      <c r="O2" s="208"/>
      <c r="P2" s="208"/>
      <c r="Q2" s="208"/>
      <c r="R2" s="208"/>
      <c r="S2" s="208"/>
      <c r="T2" s="208"/>
      <c r="U2" s="208"/>
      <c r="V2" s="208"/>
      <c r="W2" s="208"/>
      <c r="X2" s="208"/>
      <c r="Y2" s="208"/>
      <c r="Z2" s="208"/>
    </row>
    <row r="3" spans="1:26" ht="26.25" customHeight="1" x14ac:dyDescent="0.25">
      <c r="A3" s="39" t="s">
        <v>167</v>
      </c>
      <c r="B3" s="202"/>
      <c r="C3" s="203"/>
      <c r="D3" s="203"/>
      <c r="E3" s="203"/>
      <c r="F3" s="203"/>
      <c r="G3" s="203"/>
      <c r="H3" s="204"/>
      <c r="I3" s="47"/>
      <c r="J3" s="51" t="s">
        <v>165</v>
      </c>
      <c r="K3" s="205"/>
      <c r="L3" s="206"/>
      <c r="M3" s="206"/>
      <c r="N3" s="206"/>
      <c r="O3" s="206"/>
      <c r="P3" s="206"/>
      <c r="Q3" s="206"/>
      <c r="R3" s="206"/>
      <c r="S3" s="206"/>
      <c r="T3" s="206"/>
      <c r="U3" s="206"/>
      <c r="V3" s="206"/>
      <c r="W3" s="206"/>
      <c r="X3" s="206"/>
      <c r="Y3" s="206"/>
      <c r="Z3" s="206"/>
    </row>
    <row r="4" spans="1:26" ht="27.75" customHeight="1" x14ac:dyDescent="0.25">
      <c r="A4" s="15" t="s">
        <v>38</v>
      </c>
      <c r="B4" s="202">
        <v>2023</v>
      </c>
      <c r="C4" s="203"/>
      <c r="D4" s="203"/>
      <c r="E4" s="203"/>
      <c r="F4" s="203"/>
      <c r="G4" s="203"/>
      <c r="H4" s="204"/>
      <c r="I4" s="196" t="s">
        <v>39</v>
      </c>
      <c r="J4" s="197"/>
      <c r="K4" s="205"/>
      <c r="L4" s="206"/>
      <c r="M4" s="206"/>
      <c r="N4" s="206"/>
      <c r="O4" s="206"/>
      <c r="P4" s="206"/>
      <c r="Q4" s="206"/>
      <c r="R4" s="206"/>
      <c r="S4" s="206"/>
      <c r="T4" s="206"/>
      <c r="U4" s="206"/>
      <c r="V4" s="206"/>
      <c r="W4" s="206"/>
      <c r="X4" s="206"/>
      <c r="Y4" s="206"/>
      <c r="Z4" s="206"/>
    </row>
    <row r="5" spans="1:26" ht="38.25" customHeight="1" x14ac:dyDescent="0.25">
      <c r="A5" s="15" t="s">
        <v>40</v>
      </c>
      <c r="B5" s="202" t="s">
        <v>61</v>
      </c>
      <c r="C5" s="203"/>
      <c r="D5" s="203"/>
      <c r="E5" s="203"/>
      <c r="F5" s="203"/>
      <c r="G5" s="203"/>
      <c r="H5" s="204"/>
      <c r="I5" s="196"/>
      <c r="J5" s="197"/>
      <c r="K5" s="205"/>
      <c r="L5" s="206"/>
      <c r="M5" s="206"/>
      <c r="N5" s="206"/>
      <c r="O5" s="206"/>
      <c r="P5" s="206"/>
      <c r="Q5" s="206"/>
      <c r="R5" s="206"/>
      <c r="S5" s="206"/>
      <c r="T5" s="206"/>
      <c r="U5" s="206"/>
      <c r="V5" s="206"/>
      <c r="W5" s="206"/>
      <c r="X5" s="206"/>
      <c r="Y5" s="206"/>
      <c r="Z5" s="206"/>
    </row>
    <row r="6" spans="1:26" ht="19.5" customHeight="1" thickBot="1" x14ac:dyDescent="0.3">
      <c r="A6" s="173" t="s">
        <v>166</v>
      </c>
      <c r="B6" s="173"/>
      <c r="C6" s="173"/>
      <c r="D6" s="173"/>
      <c r="E6" s="173"/>
      <c r="F6" s="173"/>
      <c r="G6" s="173"/>
      <c r="H6" s="173"/>
      <c r="I6" s="173"/>
      <c r="J6" s="173"/>
      <c r="K6" s="173"/>
      <c r="L6" s="173"/>
      <c r="M6" s="173"/>
      <c r="N6" s="173"/>
      <c r="O6" s="173"/>
      <c r="P6" s="173"/>
      <c r="Q6" s="173"/>
      <c r="R6" s="173"/>
      <c r="S6" s="173"/>
      <c r="T6" s="173"/>
      <c r="U6" s="173"/>
      <c r="V6" s="173"/>
      <c r="W6" s="173"/>
      <c r="X6" s="173"/>
      <c r="Y6" s="173"/>
      <c r="Z6" s="173"/>
    </row>
    <row r="7" spans="1:26" ht="15.75" thickBot="1" x14ac:dyDescent="0.3">
      <c r="A7" s="174" t="s">
        <v>188</v>
      </c>
      <c r="B7" s="175"/>
      <c r="C7" s="175"/>
      <c r="D7" s="175"/>
      <c r="E7" s="175"/>
      <c r="F7" s="175"/>
      <c r="G7" s="175"/>
      <c r="H7" s="175"/>
      <c r="I7" s="40"/>
      <c r="J7" s="40"/>
      <c r="K7" s="40"/>
      <c r="L7" s="40"/>
      <c r="M7" s="176" t="s">
        <v>128</v>
      </c>
      <c r="N7" s="177"/>
      <c r="O7" s="177"/>
      <c r="P7" s="177"/>
      <c r="Q7" s="177"/>
      <c r="R7" s="177"/>
      <c r="S7" s="177"/>
      <c r="T7" s="177"/>
      <c r="U7" s="177"/>
      <c r="V7" s="177"/>
      <c r="W7" s="177"/>
      <c r="X7" s="177"/>
      <c r="Y7" s="177"/>
      <c r="Z7" s="177"/>
    </row>
    <row r="8" spans="1:26" ht="18" customHeight="1" x14ac:dyDescent="0.25">
      <c r="A8" s="178" t="s">
        <v>162</v>
      </c>
      <c r="B8" s="179"/>
      <c r="C8" s="179" t="s">
        <v>9</v>
      </c>
      <c r="D8" s="179" t="s">
        <v>190</v>
      </c>
      <c r="E8" s="186" t="s">
        <v>123</v>
      </c>
      <c r="F8" s="179" t="s">
        <v>161</v>
      </c>
      <c r="G8" s="179" t="s">
        <v>126</v>
      </c>
      <c r="H8" s="179" t="s">
        <v>127</v>
      </c>
      <c r="I8" s="155" t="s">
        <v>131</v>
      </c>
      <c r="J8" s="156"/>
      <c r="K8" s="159" t="s">
        <v>132</v>
      </c>
      <c r="L8" s="160"/>
      <c r="M8" s="163"/>
      <c r="N8" s="164"/>
      <c r="O8" s="164"/>
      <c r="P8" s="164"/>
      <c r="Q8" s="16"/>
      <c r="R8" s="16"/>
      <c r="S8" s="16"/>
      <c r="T8" s="165"/>
      <c r="U8" s="166"/>
      <c r="V8" s="166"/>
      <c r="W8" s="166"/>
      <c r="X8" s="166"/>
      <c r="Y8" s="166"/>
      <c r="Z8" s="166"/>
    </row>
    <row r="9" spans="1:26" ht="18" customHeight="1" x14ac:dyDescent="0.25">
      <c r="A9" s="180"/>
      <c r="B9" s="181"/>
      <c r="C9" s="181"/>
      <c r="D9" s="181"/>
      <c r="E9" s="187"/>
      <c r="F9" s="181"/>
      <c r="G9" s="181"/>
      <c r="H9" s="181"/>
      <c r="I9" s="157"/>
      <c r="J9" s="158"/>
      <c r="K9" s="161"/>
      <c r="L9" s="162"/>
      <c r="M9" s="167" t="s">
        <v>129</v>
      </c>
      <c r="N9" s="168"/>
      <c r="O9" s="168"/>
      <c r="P9" s="168"/>
      <c r="Q9" s="168"/>
      <c r="R9" s="168"/>
      <c r="S9" s="169"/>
      <c r="T9" s="170" t="s">
        <v>130</v>
      </c>
      <c r="U9" s="171"/>
      <c r="V9" s="171"/>
      <c r="W9" s="171"/>
      <c r="X9" s="171"/>
      <c r="Y9" s="171"/>
      <c r="Z9" s="171"/>
    </row>
    <row r="10" spans="1:26" ht="18" customHeight="1" thickBot="1" x14ac:dyDescent="0.3">
      <c r="A10" s="182"/>
      <c r="B10" s="183"/>
      <c r="C10" s="183"/>
      <c r="D10" s="183"/>
      <c r="E10" s="187"/>
      <c r="F10" s="183"/>
      <c r="G10" s="183"/>
      <c r="H10" s="183"/>
      <c r="I10" s="216" t="s">
        <v>124</v>
      </c>
      <c r="J10" s="218" t="s">
        <v>120</v>
      </c>
      <c r="K10" s="137" t="s">
        <v>124</v>
      </c>
      <c r="L10" s="139" t="s">
        <v>120</v>
      </c>
      <c r="M10" s="163" t="s">
        <v>13</v>
      </c>
      <c r="N10" s="164"/>
      <c r="O10" s="164"/>
      <c r="P10" s="164"/>
      <c r="Q10" s="164"/>
      <c r="R10" s="164"/>
      <c r="S10" s="172"/>
      <c r="T10" s="146" t="s">
        <v>13</v>
      </c>
      <c r="U10" s="147"/>
      <c r="V10" s="147"/>
      <c r="W10" s="147"/>
      <c r="X10" s="147"/>
      <c r="Y10" s="147"/>
      <c r="Z10" s="147"/>
    </row>
    <row r="11" spans="1:26" ht="90" customHeight="1" thickBot="1" x14ac:dyDescent="0.3">
      <c r="A11" s="220"/>
      <c r="B11" s="221"/>
      <c r="C11" s="221"/>
      <c r="D11" s="221"/>
      <c r="E11" s="187"/>
      <c r="F11" s="185"/>
      <c r="G11" s="185"/>
      <c r="H11" s="185"/>
      <c r="I11" s="217"/>
      <c r="J11" s="219"/>
      <c r="K11" s="138"/>
      <c r="L11" s="140"/>
      <c r="M11" s="99" t="s">
        <v>125</v>
      </c>
      <c r="N11" s="99" t="s">
        <v>121</v>
      </c>
      <c r="O11" s="18" t="s">
        <v>134</v>
      </c>
      <c r="P11" s="18" t="s">
        <v>133</v>
      </c>
      <c r="Q11" s="19" t="s">
        <v>135</v>
      </c>
      <c r="R11" s="19" t="s">
        <v>136</v>
      </c>
      <c r="S11" s="38" t="s">
        <v>119</v>
      </c>
      <c r="T11" s="48" t="s">
        <v>125</v>
      </c>
      <c r="U11" s="20" t="s">
        <v>121</v>
      </c>
      <c r="V11" s="36" t="s">
        <v>134</v>
      </c>
      <c r="W11" s="36" t="s">
        <v>133</v>
      </c>
      <c r="X11" s="37" t="s">
        <v>135</v>
      </c>
      <c r="Y11" s="37" t="s">
        <v>136</v>
      </c>
      <c r="Z11" s="20" t="s">
        <v>119</v>
      </c>
    </row>
    <row r="12" spans="1:26" ht="165" x14ac:dyDescent="0.25">
      <c r="A12" s="211" t="s">
        <v>180</v>
      </c>
      <c r="B12" s="69" t="s">
        <v>0</v>
      </c>
      <c r="C12" s="69" t="s">
        <v>0</v>
      </c>
      <c r="D12" s="69" t="s">
        <v>191</v>
      </c>
      <c r="E12" s="69" t="s">
        <v>138</v>
      </c>
      <c r="F12" s="67" t="s">
        <v>45</v>
      </c>
      <c r="G12" s="42" t="s">
        <v>187</v>
      </c>
      <c r="H12" s="71" t="s">
        <v>187</v>
      </c>
      <c r="I12" s="59">
        <v>14</v>
      </c>
      <c r="J12" s="104">
        <v>199735471</v>
      </c>
      <c r="K12" s="59"/>
      <c r="L12" s="59"/>
      <c r="M12" s="72">
        <v>30</v>
      </c>
      <c r="N12" s="104">
        <v>337237658</v>
      </c>
      <c r="O12" s="11">
        <f>IFERROR((1-(M12/I12)),0)</f>
        <v>-1.1428571428571428</v>
      </c>
      <c r="P12" s="11">
        <f>IFERROR((1-(N12/J12)),0)</f>
        <v>-0.68842147221812189</v>
      </c>
      <c r="Q12" s="12">
        <f t="shared" ref="Q12:Q23" si="0">IFERROR((O12/H12),0)</f>
        <v>0</v>
      </c>
      <c r="R12" s="12">
        <f t="shared" ref="R12:R23" si="1">IFERROR((P12/G12),0)</f>
        <v>0</v>
      </c>
      <c r="S12" s="119" t="s">
        <v>204</v>
      </c>
      <c r="T12" s="49"/>
      <c r="U12" s="24"/>
      <c r="V12" s="9">
        <f>IFERROR((1-(T12/K12)),0)</f>
        <v>0</v>
      </c>
      <c r="W12" s="9">
        <f>IFERROR((1-(U12/L12)),0)</f>
        <v>0</v>
      </c>
      <c r="X12" s="10">
        <f t="shared" ref="X12:X23" si="2">IFERROR((V12/H12),0)</f>
        <v>0</v>
      </c>
      <c r="Y12" s="10">
        <f t="shared" ref="Y12:Y23" si="3">IFERROR((W12/G12),0)</f>
        <v>0</v>
      </c>
      <c r="Z12" s="25"/>
    </row>
    <row r="13" spans="1:26" ht="166.5" customHeight="1" x14ac:dyDescent="0.25">
      <c r="A13" s="211"/>
      <c r="B13" s="69" t="s">
        <v>1</v>
      </c>
      <c r="C13" s="69" t="s">
        <v>140</v>
      </c>
      <c r="D13" s="69" t="s">
        <v>192</v>
      </c>
      <c r="E13" s="69" t="s">
        <v>137</v>
      </c>
      <c r="F13" s="67" t="s">
        <v>45</v>
      </c>
      <c r="G13" s="42" t="s">
        <v>187</v>
      </c>
      <c r="H13" s="71" t="s">
        <v>187</v>
      </c>
      <c r="I13" s="103">
        <v>4518.5</v>
      </c>
      <c r="J13" s="104">
        <v>72238907</v>
      </c>
      <c r="K13" s="59"/>
      <c r="L13" s="59"/>
      <c r="M13" s="105">
        <v>5388.5</v>
      </c>
      <c r="N13" s="112">
        <v>101027063</v>
      </c>
      <c r="O13" s="101">
        <f>IFERROR((1-(M13/I13)),0)</f>
        <v>-0.1925417727121832</v>
      </c>
      <c r="P13" s="101">
        <f>IFERROR((1-(N13/J13)),0)</f>
        <v>-0.39851317240998685</v>
      </c>
      <c r="Q13" s="12">
        <f t="shared" si="0"/>
        <v>0</v>
      </c>
      <c r="R13" s="12">
        <f t="shared" si="1"/>
        <v>0</v>
      </c>
      <c r="S13" s="119" t="s">
        <v>205</v>
      </c>
      <c r="T13" s="49"/>
      <c r="U13" s="24"/>
      <c r="V13" s="9">
        <f>IFERROR((1-(T13/M13)),0)</f>
        <v>1</v>
      </c>
      <c r="W13" s="9">
        <f>IFERROR((1-(U13/N13)),0)</f>
        <v>1</v>
      </c>
      <c r="X13" s="10">
        <f t="shared" si="2"/>
        <v>0</v>
      </c>
      <c r="Y13" s="10">
        <f t="shared" si="3"/>
        <v>0</v>
      </c>
      <c r="Z13" s="25"/>
    </row>
    <row r="14" spans="1:26" ht="113.25" customHeight="1" x14ac:dyDescent="0.25">
      <c r="A14" s="212" t="s">
        <v>10</v>
      </c>
      <c r="B14" s="210" t="s">
        <v>2</v>
      </c>
      <c r="C14" s="69" t="s">
        <v>49</v>
      </c>
      <c r="D14" s="69" t="s">
        <v>192</v>
      </c>
      <c r="E14" s="69" t="s">
        <v>150</v>
      </c>
      <c r="F14" s="98" t="s">
        <v>44</v>
      </c>
      <c r="G14" s="58">
        <v>0</v>
      </c>
      <c r="H14" s="58">
        <v>0</v>
      </c>
      <c r="I14" s="61">
        <v>0</v>
      </c>
      <c r="J14" s="102">
        <v>0</v>
      </c>
      <c r="K14" s="61"/>
      <c r="L14" s="61"/>
      <c r="M14" s="61">
        <v>0</v>
      </c>
      <c r="N14" s="102">
        <v>0</v>
      </c>
      <c r="O14" s="11">
        <f t="shared" ref="O14:P33" si="4">IFERROR((1-(M14/I14)),0)</f>
        <v>0</v>
      </c>
      <c r="P14" s="11">
        <f t="shared" si="4"/>
        <v>0</v>
      </c>
      <c r="Q14" s="12">
        <f t="shared" si="0"/>
        <v>0</v>
      </c>
      <c r="R14" s="12">
        <f t="shared" si="1"/>
        <v>0</v>
      </c>
      <c r="S14" s="119" t="s">
        <v>202</v>
      </c>
      <c r="T14" s="49"/>
      <c r="U14" s="24"/>
      <c r="V14" s="9">
        <f t="shared" ref="V14:W33" si="5">IFERROR((1-(T14/K14)),0)</f>
        <v>0</v>
      </c>
      <c r="W14" s="9">
        <f t="shared" si="5"/>
        <v>0</v>
      </c>
      <c r="X14" s="10">
        <f t="shared" si="2"/>
        <v>0</v>
      </c>
      <c r="Y14" s="10">
        <f t="shared" si="3"/>
        <v>0</v>
      </c>
      <c r="Z14" s="25"/>
    </row>
    <row r="15" spans="1:26" ht="120" x14ac:dyDescent="0.25">
      <c r="A15" s="212"/>
      <c r="B15" s="210"/>
      <c r="C15" s="69" t="s">
        <v>143</v>
      </c>
      <c r="D15" s="69" t="s">
        <v>192</v>
      </c>
      <c r="E15" s="69" t="s">
        <v>141</v>
      </c>
      <c r="F15" s="98" t="s">
        <v>44</v>
      </c>
      <c r="G15" s="58">
        <v>0</v>
      </c>
      <c r="H15" s="58">
        <v>0</v>
      </c>
      <c r="I15" s="61">
        <v>0</v>
      </c>
      <c r="J15" s="102">
        <v>0</v>
      </c>
      <c r="K15" s="61"/>
      <c r="L15" s="61"/>
      <c r="M15" s="61">
        <v>0</v>
      </c>
      <c r="N15" s="102">
        <v>0</v>
      </c>
      <c r="O15" s="11">
        <f t="shared" si="4"/>
        <v>0</v>
      </c>
      <c r="P15" s="11">
        <f t="shared" si="4"/>
        <v>0</v>
      </c>
      <c r="Q15" s="12">
        <f t="shared" si="0"/>
        <v>0</v>
      </c>
      <c r="R15" s="12">
        <f t="shared" si="1"/>
        <v>0</v>
      </c>
      <c r="S15" s="119" t="s">
        <v>195</v>
      </c>
      <c r="T15" s="49"/>
      <c r="U15" s="24"/>
      <c r="V15" s="9">
        <f t="shared" si="5"/>
        <v>0</v>
      </c>
      <c r="W15" s="9">
        <f t="shared" si="5"/>
        <v>0</v>
      </c>
      <c r="X15" s="10">
        <f t="shared" si="2"/>
        <v>0</v>
      </c>
      <c r="Y15" s="10">
        <f t="shared" si="3"/>
        <v>0</v>
      </c>
      <c r="Z15" s="25"/>
    </row>
    <row r="16" spans="1:26" ht="146.25" customHeight="1" x14ac:dyDescent="0.25">
      <c r="A16" s="212" t="s">
        <v>11</v>
      </c>
      <c r="B16" s="210" t="s">
        <v>3</v>
      </c>
      <c r="C16" s="69" t="s">
        <v>144</v>
      </c>
      <c r="D16" s="69" t="s">
        <v>206</v>
      </c>
      <c r="E16" s="69" t="s">
        <v>145</v>
      </c>
      <c r="F16" s="98" t="s">
        <v>44</v>
      </c>
      <c r="G16" s="58">
        <v>0</v>
      </c>
      <c r="H16" s="58">
        <v>0</v>
      </c>
      <c r="I16" s="61">
        <v>15</v>
      </c>
      <c r="J16" s="104">
        <v>870445</v>
      </c>
      <c r="K16" s="61"/>
      <c r="L16" s="61"/>
      <c r="M16" s="28">
        <v>15</v>
      </c>
      <c r="N16" s="107">
        <v>5747972</v>
      </c>
      <c r="O16" s="11">
        <f t="shared" si="4"/>
        <v>0</v>
      </c>
      <c r="P16" s="11">
        <f>IFERROR((1-(N16/J16)),0)</f>
        <v>-5.6034867223087046</v>
      </c>
      <c r="Q16" s="12">
        <f t="shared" si="0"/>
        <v>0</v>
      </c>
      <c r="R16" s="12">
        <f t="shared" si="1"/>
        <v>0</v>
      </c>
      <c r="S16" s="120" t="s">
        <v>213</v>
      </c>
      <c r="T16" s="49"/>
      <c r="U16" s="24"/>
      <c r="V16" s="9">
        <f t="shared" si="5"/>
        <v>0</v>
      </c>
      <c r="W16" s="9">
        <f t="shared" si="5"/>
        <v>0</v>
      </c>
      <c r="X16" s="10">
        <f t="shared" si="2"/>
        <v>0</v>
      </c>
      <c r="Y16" s="10">
        <f t="shared" si="3"/>
        <v>0</v>
      </c>
      <c r="Z16" s="25"/>
    </row>
    <row r="17" spans="1:26" ht="90.75" customHeight="1" x14ac:dyDescent="0.25">
      <c r="A17" s="212"/>
      <c r="B17" s="210"/>
      <c r="C17" s="69" t="s">
        <v>142</v>
      </c>
      <c r="D17" s="69" t="s">
        <v>206</v>
      </c>
      <c r="E17" s="69" t="s">
        <v>139</v>
      </c>
      <c r="F17" s="67" t="s">
        <v>45</v>
      </c>
      <c r="G17" s="42" t="s">
        <v>187</v>
      </c>
      <c r="H17" s="71" t="s">
        <v>187</v>
      </c>
      <c r="I17" s="61" t="s">
        <v>187</v>
      </c>
      <c r="J17" s="104" t="s">
        <v>187</v>
      </c>
      <c r="K17" s="61"/>
      <c r="L17" s="61"/>
      <c r="M17" s="61" t="s">
        <v>187</v>
      </c>
      <c r="N17" s="104" t="s">
        <v>187</v>
      </c>
      <c r="O17" s="101">
        <f>IFERROR((1-(M17/I17)),0)</f>
        <v>0</v>
      </c>
      <c r="P17" s="101">
        <f>IFERROR((1-(N17/J17)),0)</f>
        <v>0</v>
      </c>
      <c r="Q17" s="12">
        <f t="shared" si="0"/>
        <v>0</v>
      </c>
      <c r="R17" s="12">
        <f t="shared" si="1"/>
        <v>0</v>
      </c>
      <c r="S17" s="119" t="s">
        <v>203</v>
      </c>
      <c r="T17" s="49"/>
      <c r="U17" s="24"/>
      <c r="V17" s="9">
        <f t="shared" si="5"/>
        <v>0</v>
      </c>
      <c r="W17" s="9">
        <f t="shared" si="5"/>
        <v>0</v>
      </c>
      <c r="X17" s="10">
        <f t="shared" si="2"/>
        <v>0</v>
      </c>
      <c r="Y17" s="10">
        <f t="shared" si="3"/>
        <v>0</v>
      </c>
      <c r="Z17" s="25"/>
    </row>
    <row r="18" spans="1:26" ht="132.75" customHeight="1" x14ac:dyDescent="0.25">
      <c r="A18" s="212"/>
      <c r="B18" s="69" t="s">
        <v>4</v>
      </c>
      <c r="C18" s="69" t="s">
        <v>146</v>
      </c>
      <c r="D18" s="69" t="s">
        <v>193</v>
      </c>
      <c r="E18" s="69" t="s">
        <v>145</v>
      </c>
      <c r="F18" s="67" t="s">
        <v>45</v>
      </c>
      <c r="G18" s="42" t="s">
        <v>187</v>
      </c>
      <c r="H18" s="71" t="s">
        <v>187</v>
      </c>
      <c r="I18" s="61">
        <v>150</v>
      </c>
      <c r="J18" s="104">
        <v>59980527</v>
      </c>
      <c r="K18" s="100"/>
      <c r="L18" s="100"/>
      <c r="M18" s="74">
        <v>150</v>
      </c>
      <c r="N18" s="113">
        <v>53932441</v>
      </c>
      <c r="O18" s="101">
        <f>IFERROR((1-(M18/I18)),0)</f>
        <v>0</v>
      </c>
      <c r="P18" s="101">
        <f>IFERROR((1-(N18/J18)),0)</f>
        <v>0.10083415905965609</v>
      </c>
      <c r="Q18" s="12">
        <f t="shared" si="0"/>
        <v>0</v>
      </c>
      <c r="R18" s="12">
        <f t="shared" si="1"/>
        <v>0</v>
      </c>
      <c r="S18" s="121" t="s">
        <v>201</v>
      </c>
      <c r="T18" s="49"/>
      <c r="U18" s="24"/>
      <c r="V18" s="9">
        <f t="shared" si="5"/>
        <v>0</v>
      </c>
      <c r="W18" s="9">
        <f t="shared" si="5"/>
        <v>0</v>
      </c>
      <c r="X18" s="10">
        <f t="shared" si="2"/>
        <v>0</v>
      </c>
      <c r="Y18" s="10">
        <f t="shared" si="3"/>
        <v>0</v>
      </c>
      <c r="Z18" s="25"/>
    </row>
    <row r="19" spans="1:26" ht="63.75" customHeight="1" x14ac:dyDescent="0.25">
      <c r="A19" s="212"/>
      <c r="B19" s="210" t="s">
        <v>5</v>
      </c>
      <c r="C19" s="69" t="s">
        <v>147</v>
      </c>
      <c r="D19" s="69" t="s">
        <v>206</v>
      </c>
      <c r="E19" s="69" t="s">
        <v>141</v>
      </c>
      <c r="F19" s="67" t="s">
        <v>45</v>
      </c>
      <c r="G19" s="42" t="s">
        <v>187</v>
      </c>
      <c r="H19" s="71" t="s">
        <v>187</v>
      </c>
      <c r="I19" s="61" t="s">
        <v>187</v>
      </c>
      <c r="J19" s="104" t="s">
        <v>187</v>
      </c>
      <c r="K19" s="61"/>
      <c r="L19" s="61"/>
      <c r="M19" s="61" t="s">
        <v>187</v>
      </c>
      <c r="N19" s="104" t="s">
        <v>187</v>
      </c>
      <c r="O19" s="11">
        <f t="shared" si="4"/>
        <v>0</v>
      </c>
      <c r="P19" s="11">
        <f t="shared" si="4"/>
        <v>0</v>
      </c>
      <c r="Q19" s="12">
        <f t="shared" si="0"/>
        <v>0</v>
      </c>
      <c r="R19" s="12">
        <f t="shared" si="1"/>
        <v>0</v>
      </c>
      <c r="S19" s="121" t="s">
        <v>196</v>
      </c>
      <c r="T19" s="49"/>
      <c r="U19" s="24"/>
      <c r="V19" s="9">
        <f t="shared" si="5"/>
        <v>0</v>
      </c>
      <c r="W19" s="9">
        <f t="shared" si="5"/>
        <v>0</v>
      </c>
      <c r="X19" s="10">
        <f t="shared" si="2"/>
        <v>0</v>
      </c>
      <c r="Y19" s="10">
        <f t="shared" si="3"/>
        <v>0</v>
      </c>
      <c r="Z19" s="25"/>
    </row>
    <row r="20" spans="1:26" ht="60" x14ac:dyDescent="0.25">
      <c r="A20" s="212"/>
      <c r="B20" s="210"/>
      <c r="C20" s="69" t="s">
        <v>148</v>
      </c>
      <c r="D20" s="69" t="s">
        <v>206</v>
      </c>
      <c r="E20" s="69" t="s">
        <v>149</v>
      </c>
      <c r="F20" s="67" t="s">
        <v>45</v>
      </c>
      <c r="G20" s="42" t="s">
        <v>187</v>
      </c>
      <c r="H20" s="71" t="s">
        <v>187</v>
      </c>
      <c r="I20" s="61">
        <v>0</v>
      </c>
      <c r="J20" s="104">
        <v>0</v>
      </c>
      <c r="K20" s="61"/>
      <c r="L20" s="61"/>
      <c r="M20" s="74">
        <v>0</v>
      </c>
      <c r="N20" s="113">
        <v>0</v>
      </c>
      <c r="O20" s="11">
        <f t="shared" si="4"/>
        <v>0</v>
      </c>
      <c r="P20" s="11">
        <f t="shared" si="4"/>
        <v>0</v>
      </c>
      <c r="Q20" s="12">
        <f t="shared" si="0"/>
        <v>0</v>
      </c>
      <c r="R20" s="12">
        <f t="shared" si="1"/>
        <v>0</v>
      </c>
      <c r="S20" s="121" t="s">
        <v>215</v>
      </c>
      <c r="T20" s="49"/>
      <c r="U20" s="24"/>
      <c r="V20" s="9">
        <f t="shared" si="5"/>
        <v>0</v>
      </c>
      <c r="W20" s="9">
        <f t="shared" si="5"/>
        <v>0</v>
      </c>
      <c r="X20" s="10">
        <f t="shared" si="2"/>
        <v>0</v>
      </c>
      <c r="Y20" s="10">
        <f t="shared" si="3"/>
        <v>0</v>
      </c>
      <c r="Z20" s="25"/>
    </row>
    <row r="21" spans="1:26" ht="71.25" customHeight="1" x14ac:dyDescent="0.25">
      <c r="A21" s="212"/>
      <c r="B21" s="210"/>
      <c r="C21" s="69" t="s">
        <v>50</v>
      </c>
      <c r="D21" s="69" t="s">
        <v>206</v>
      </c>
      <c r="E21" s="69" t="s">
        <v>141</v>
      </c>
      <c r="F21" s="67" t="s">
        <v>45</v>
      </c>
      <c r="G21" s="82" t="s">
        <v>187</v>
      </c>
      <c r="H21" s="24" t="s">
        <v>187</v>
      </c>
      <c r="I21" s="61">
        <v>0</v>
      </c>
      <c r="J21" s="104">
        <v>0</v>
      </c>
      <c r="K21" s="61"/>
      <c r="L21" s="61"/>
      <c r="M21" s="74">
        <v>0</v>
      </c>
      <c r="N21" s="113">
        <v>0</v>
      </c>
      <c r="O21" s="11">
        <f t="shared" si="4"/>
        <v>0</v>
      </c>
      <c r="P21" s="11">
        <f t="shared" si="4"/>
        <v>0</v>
      </c>
      <c r="Q21" s="12">
        <f t="shared" si="0"/>
        <v>0</v>
      </c>
      <c r="R21" s="12">
        <f t="shared" si="1"/>
        <v>0</v>
      </c>
      <c r="S21" s="121" t="s">
        <v>197</v>
      </c>
      <c r="T21" s="49"/>
      <c r="U21" s="24"/>
      <c r="V21" s="9">
        <f t="shared" si="5"/>
        <v>0</v>
      </c>
      <c r="W21" s="9">
        <f t="shared" si="5"/>
        <v>0</v>
      </c>
      <c r="X21" s="10">
        <f t="shared" si="2"/>
        <v>0</v>
      </c>
      <c r="Y21" s="10">
        <f t="shared" si="3"/>
        <v>0</v>
      </c>
      <c r="Z21" s="25"/>
    </row>
    <row r="22" spans="1:26" ht="77.25" customHeight="1" x14ac:dyDescent="0.25">
      <c r="A22" s="212"/>
      <c r="B22" s="210"/>
      <c r="C22" s="69" t="s">
        <v>51</v>
      </c>
      <c r="D22" s="69" t="s">
        <v>206</v>
      </c>
      <c r="E22" s="69" t="s">
        <v>151</v>
      </c>
      <c r="F22" s="67" t="s">
        <v>45</v>
      </c>
      <c r="G22" s="82" t="s">
        <v>187</v>
      </c>
      <c r="H22" s="24" t="s">
        <v>187</v>
      </c>
      <c r="I22" s="106">
        <v>0</v>
      </c>
      <c r="J22" s="104">
        <v>0</v>
      </c>
      <c r="K22" s="61"/>
      <c r="L22" s="61"/>
      <c r="M22" s="114">
        <v>0</v>
      </c>
      <c r="N22" s="115">
        <v>0</v>
      </c>
      <c r="O22" s="11">
        <f t="shared" si="4"/>
        <v>0</v>
      </c>
      <c r="P22" s="11">
        <f t="shared" si="4"/>
        <v>0</v>
      </c>
      <c r="Q22" s="12">
        <f t="shared" si="0"/>
        <v>0</v>
      </c>
      <c r="R22" s="12">
        <f t="shared" si="1"/>
        <v>0</v>
      </c>
      <c r="S22" s="121" t="s">
        <v>198</v>
      </c>
      <c r="T22" s="49"/>
      <c r="U22" s="24"/>
      <c r="V22" s="9">
        <f t="shared" si="5"/>
        <v>0</v>
      </c>
      <c r="W22" s="9">
        <f t="shared" si="5"/>
        <v>0</v>
      </c>
      <c r="X22" s="10">
        <f t="shared" si="2"/>
        <v>0</v>
      </c>
      <c r="Y22" s="10">
        <f t="shared" si="3"/>
        <v>0</v>
      </c>
      <c r="Z22" s="25"/>
    </row>
    <row r="23" spans="1:26" ht="91.5" customHeight="1" x14ac:dyDescent="0.25">
      <c r="A23" s="212"/>
      <c r="B23" s="213" t="s">
        <v>6</v>
      </c>
      <c r="C23" s="69" t="s">
        <v>152</v>
      </c>
      <c r="D23" s="69" t="s">
        <v>206</v>
      </c>
      <c r="E23" s="69" t="s">
        <v>154</v>
      </c>
      <c r="F23" s="67" t="s">
        <v>45</v>
      </c>
      <c r="G23" s="82" t="s">
        <v>187</v>
      </c>
      <c r="H23" s="24" t="s">
        <v>187</v>
      </c>
      <c r="I23" s="61" t="s">
        <v>187</v>
      </c>
      <c r="J23" s="104" t="s">
        <v>187</v>
      </c>
      <c r="K23" s="61"/>
      <c r="L23" s="61"/>
      <c r="M23" s="61" t="s">
        <v>187</v>
      </c>
      <c r="N23" s="61" t="s">
        <v>187</v>
      </c>
      <c r="O23" s="11">
        <f t="shared" si="4"/>
        <v>0</v>
      </c>
      <c r="P23" s="11">
        <f t="shared" si="4"/>
        <v>0</v>
      </c>
      <c r="Q23" s="12">
        <f t="shared" si="0"/>
        <v>0</v>
      </c>
      <c r="R23" s="12">
        <f t="shared" si="1"/>
        <v>0</v>
      </c>
      <c r="S23" s="121" t="s">
        <v>220</v>
      </c>
      <c r="T23" s="49"/>
      <c r="U23" s="24"/>
      <c r="V23" s="9">
        <f t="shared" si="5"/>
        <v>0</v>
      </c>
      <c r="W23" s="9">
        <f t="shared" si="5"/>
        <v>0</v>
      </c>
      <c r="X23" s="10">
        <f t="shared" si="2"/>
        <v>0</v>
      </c>
      <c r="Y23" s="10">
        <f t="shared" si="3"/>
        <v>0</v>
      </c>
      <c r="Z23" s="25"/>
    </row>
    <row r="24" spans="1:26" ht="42.75" customHeight="1" x14ac:dyDescent="0.25">
      <c r="A24" s="212"/>
      <c r="B24" s="214"/>
      <c r="C24" s="69" t="s">
        <v>184</v>
      </c>
      <c r="D24" s="69" t="s">
        <v>206</v>
      </c>
      <c r="E24" s="69" t="s">
        <v>185</v>
      </c>
      <c r="F24" s="98" t="s">
        <v>44</v>
      </c>
      <c r="G24" s="58">
        <v>0.03</v>
      </c>
      <c r="H24" s="58">
        <v>0.03</v>
      </c>
      <c r="I24" s="61">
        <v>0</v>
      </c>
      <c r="J24" s="102">
        <v>0</v>
      </c>
      <c r="K24" s="61"/>
      <c r="L24" s="61"/>
      <c r="M24" s="61">
        <v>0</v>
      </c>
      <c r="N24" s="107">
        <v>0</v>
      </c>
      <c r="O24" s="11">
        <v>0</v>
      </c>
      <c r="P24" s="11">
        <v>0</v>
      </c>
      <c r="Q24" s="12">
        <v>0</v>
      </c>
      <c r="R24" s="12">
        <v>0</v>
      </c>
      <c r="S24" s="119" t="s">
        <v>208</v>
      </c>
      <c r="T24" s="49"/>
      <c r="U24" s="24"/>
      <c r="V24" s="9"/>
      <c r="W24" s="9"/>
      <c r="X24" s="10"/>
      <c r="Y24" s="10"/>
      <c r="Z24" s="25"/>
    </row>
    <row r="25" spans="1:26" ht="103.5" customHeight="1" x14ac:dyDescent="0.25">
      <c r="A25" s="212"/>
      <c r="B25" s="215"/>
      <c r="C25" s="69" t="s">
        <v>153</v>
      </c>
      <c r="D25" s="69" t="s">
        <v>206</v>
      </c>
      <c r="E25" s="69" t="s">
        <v>155</v>
      </c>
      <c r="F25" s="98" t="s">
        <v>44</v>
      </c>
      <c r="G25" s="58">
        <v>0.03</v>
      </c>
      <c r="H25" s="58">
        <v>0.03</v>
      </c>
      <c r="I25" s="116">
        <v>155306</v>
      </c>
      <c r="J25" s="117">
        <v>10313039</v>
      </c>
      <c r="K25" s="61"/>
      <c r="L25" s="61"/>
      <c r="M25" s="118">
        <v>75270</v>
      </c>
      <c r="N25" s="108">
        <v>8088016</v>
      </c>
      <c r="O25" s="11">
        <f t="shared" si="4"/>
        <v>0.51534390171661104</v>
      </c>
      <c r="P25" s="11">
        <f>IFERROR((1-(N25/J25)),0)</f>
        <v>0.21574852960412538</v>
      </c>
      <c r="Q25" s="12">
        <f t="shared" ref="Q25:Q33" si="6">IFERROR((O25/H25),0)</f>
        <v>17.178130057220368</v>
      </c>
      <c r="R25" s="12">
        <f>IFERROR((P25/G25),0)</f>
        <v>7.1916176534708462</v>
      </c>
      <c r="S25" s="119" t="s">
        <v>209</v>
      </c>
      <c r="T25" s="49"/>
      <c r="U25" s="24"/>
      <c r="V25" s="9">
        <f t="shared" si="5"/>
        <v>0</v>
      </c>
      <c r="W25" s="9">
        <f t="shared" si="5"/>
        <v>0</v>
      </c>
      <c r="X25" s="10">
        <f t="shared" ref="X25:X33" si="7">IFERROR((V25/H25),0)</f>
        <v>0</v>
      </c>
      <c r="Y25" s="10">
        <f t="shared" ref="Y25:Y33" si="8">IFERROR((W25/G25),0)</f>
        <v>0</v>
      </c>
      <c r="Z25" s="25"/>
    </row>
    <row r="26" spans="1:26" ht="96.75" customHeight="1" x14ac:dyDescent="0.25">
      <c r="A26" s="212"/>
      <c r="B26" s="210" t="s">
        <v>57</v>
      </c>
      <c r="C26" s="69" t="s">
        <v>48</v>
      </c>
      <c r="D26" s="69" t="s">
        <v>194</v>
      </c>
      <c r="E26" s="69" t="s">
        <v>141</v>
      </c>
      <c r="F26" s="67" t="s">
        <v>45</v>
      </c>
      <c r="G26" s="42" t="s">
        <v>187</v>
      </c>
      <c r="H26" s="71" t="s">
        <v>187</v>
      </c>
      <c r="I26" s="61">
        <v>0</v>
      </c>
      <c r="J26" s="104">
        <v>0</v>
      </c>
      <c r="K26" s="61"/>
      <c r="L26" s="61"/>
      <c r="M26" s="61">
        <v>0</v>
      </c>
      <c r="N26" s="113">
        <v>0</v>
      </c>
      <c r="O26" s="11">
        <f t="shared" si="4"/>
        <v>0</v>
      </c>
      <c r="P26" s="11">
        <f t="shared" si="4"/>
        <v>0</v>
      </c>
      <c r="Q26" s="12">
        <f t="shared" si="6"/>
        <v>0</v>
      </c>
      <c r="R26" s="12">
        <f t="shared" ref="R26:R33" si="9">IFERROR((P26/G26),0)</f>
        <v>0</v>
      </c>
      <c r="S26" s="121" t="s">
        <v>199</v>
      </c>
      <c r="T26" s="49"/>
      <c r="U26" s="24"/>
      <c r="V26" s="9">
        <f t="shared" si="5"/>
        <v>0</v>
      </c>
      <c r="W26" s="9">
        <f t="shared" si="5"/>
        <v>0</v>
      </c>
      <c r="X26" s="10">
        <f t="shared" si="7"/>
        <v>0</v>
      </c>
      <c r="Y26" s="10">
        <f t="shared" si="8"/>
        <v>0</v>
      </c>
      <c r="Z26" s="25"/>
    </row>
    <row r="27" spans="1:26" ht="119.25" customHeight="1" x14ac:dyDescent="0.25">
      <c r="A27" s="212"/>
      <c r="B27" s="210"/>
      <c r="C27" s="69" t="s">
        <v>47</v>
      </c>
      <c r="D27" s="69" t="s">
        <v>194</v>
      </c>
      <c r="E27" s="69" t="s">
        <v>141</v>
      </c>
      <c r="F27" s="67" t="s">
        <v>45</v>
      </c>
      <c r="G27" s="42" t="s">
        <v>187</v>
      </c>
      <c r="H27" s="71" t="s">
        <v>187</v>
      </c>
      <c r="I27" s="61">
        <v>0</v>
      </c>
      <c r="J27" s="104">
        <v>0</v>
      </c>
      <c r="K27" s="61"/>
      <c r="L27" s="61"/>
      <c r="M27" s="61">
        <v>0</v>
      </c>
      <c r="N27" s="61">
        <v>0</v>
      </c>
      <c r="O27" s="11">
        <f t="shared" si="4"/>
        <v>0</v>
      </c>
      <c r="P27" s="11">
        <f t="shared" si="4"/>
        <v>0</v>
      </c>
      <c r="Q27" s="12">
        <f t="shared" si="6"/>
        <v>0</v>
      </c>
      <c r="R27" s="12">
        <f t="shared" si="9"/>
        <v>0</v>
      </c>
      <c r="S27" s="121" t="s">
        <v>210</v>
      </c>
      <c r="T27" s="49"/>
      <c r="U27" s="24"/>
      <c r="V27" s="9">
        <f t="shared" si="5"/>
        <v>0</v>
      </c>
      <c r="W27" s="9">
        <f t="shared" si="5"/>
        <v>0</v>
      </c>
      <c r="X27" s="10">
        <f t="shared" si="7"/>
        <v>0</v>
      </c>
      <c r="Y27" s="10">
        <f t="shared" si="8"/>
        <v>0</v>
      </c>
      <c r="Z27" s="25"/>
    </row>
    <row r="28" spans="1:26" ht="72.75" customHeight="1" x14ac:dyDescent="0.25">
      <c r="A28" s="212"/>
      <c r="B28" s="210" t="s">
        <v>58</v>
      </c>
      <c r="C28" s="69" t="s">
        <v>46</v>
      </c>
      <c r="D28" s="69" t="s">
        <v>194</v>
      </c>
      <c r="E28" s="69" t="s">
        <v>156</v>
      </c>
      <c r="F28" s="67" t="s">
        <v>45</v>
      </c>
      <c r="G28" s="42" t="s">
        <v>187</v>
      </c>
      <c r="H28" s="71" t="s">
        <v>187</v>
      </c>
      <c r="I28" s="61">
        <v>0</v>
      </c>
      <c r="J28" s="113">
        <v>0</v>
      </c>
      <c r="K28" s="61"/>
      <c r="L28" s="61"/>
      <c r="M28" s="61">
        <v>0</v>
      </c>
      <c r="N28" s="113">
        <v>0</v>
      </c>
      <c r="O28" s="11">
        <f t="shared" si="4"/>
        <v>0</v>
      </c>
      <c r="P28" s="11">
        <f t="shared" si="4"/>
        <v>0</v>
      </c>
      <c r="Q28" s="12">
        <f t="shared" si="6"/>
        <v>0</v>
      </c>
      <c r="R28" s="12">
        <f t="shared" si="9"/>
        <v>0</v>
      </c>
      <c r="S28" s="121" t="s">
        <v>214</v>
      </c>
      <c r="T28" s="49"/>
      <c r="U28" s="24"/>
      <c r="V28" s="9">
        <f t="shared" si="5"/>
        <v>0</v>
      </c>
      <c r="W28" s="9">
        <f t="shared" si="5"/>
        <v>0</v>
      </c>
      <c r="X28" s="10">
        <f t="shared" si="7"/>
        <v>0</v>
      </c>
      <c r="Y28" s="10">
        <f t="shared" si="8"/>
        <v>0</v>
      </c>
      <c r="Z28" s="25"/>
    </row>
    <row r="29" spans="1:26" ht="78" customHeight="1" x14ac:dyDescent="0.25">
      <c r="A29" s="212"/>
      <c r="B29" s="210"/>
      <c r="C29" s="69" t="s">
        <v>14</v>
      </c>
      <c r="D29" s="69" t="s">
        <v>194</v>
      </c>
      <c r="E29" s="69" t="s">
        <v>156</v>
      </c>
      <c r="F29" s="68" t="s">
        <v>45</v>
      </c>
      <c r="G29" s="42" t="s">
        <v>187</v>
      </c>
      <c r="H29" s="71" t="s">
        <v>187</v>
      </c>
      <c r="I29" s="61">
        <v>0</v>
      </c>
      <c r="J29" s="113">
        <v>0</v>
      </c>
      <c r="K29" s="61"/>
      <c r="L29" s="61"/>
      <c r="M29" s="61">
        <v>0</v>
      </c>
      <c r="N29" s="113">
        <v>0</v>
      </c>
      <c r="O29" s="11">
        <f t="shared" si="4"/>
        <v>0</v>
      </c>
      <c r="P29" s="11">
        <f t="shared" si="4"/>
        <v>0</v>
      </c>
      <c r="Q29" s="12">
        <f t="shared" si="6"/>
        <v>0</v>
      </c>
      <c r="R29" s="12">
        <f t="shared" si="9"/>
        <v>0</v>
      </c>
      <c r="S29" s="121" t="s">
        <v>214</v>
      </c>
      <c r="T29" s="49"/>
      <c r="U29" s="24"/>
      <c r="V29" s="9">
        <f t="shared" si="5"/>
        <v>0</v>
      </c>
      <c r="W29" s="9">
        <f t="shared" si="5"/>
        <v>0</v>
      </c>
      <c r="X29" s="10">
        <f t="shared" si="7"/>
        <v>0</v>
      </c>
      <c r="Y29" s="10">
        <f t="shared" si="8"/>
        <v>0</v>
      </c>
      <c r="Z29" s="25"/>
    </row>
    <row r="30" spans="1:26" ht="102.75" customHeight="1" x14ac:dyDescent="0.25">
      <c r="A30" s="212"/>
      <c r="B30" s="69" t="s">
        <v>7</v>
      </c>
      <c r="C30" s="69" t="s">
        <v>157</v>
      </c>
      <c r="D30" s="69" t="s">
        <v>207</v>
      </c>
      <c r="E30" s="69" t="s">
        <v>158</v>
      </c>
      <c r="F30" s="68" t="s">
        <v>45</v>
      </c>
      <c r="G30" s="42" t="s">
        <v>187</v>
      </c>
      <c r="H30" s="71" t="s">
        <v>187</v>
      </c>
      <c r="I30" s="61">
        <v>6</v>
      </c>
      <c r="J30" s="109">
        <v>24188075</v>
      </c>
      <c r="K30" s="61"/>
      <c r="L30" s="61"/>
      <c r="M30" s="74">
        <v>3</v>
      </c>
      <c r="N30" s="109">
        <v>20801917</v>
      </c>
      <c r="O30" s="11">
        <f t="shared" si="4"/>
        <v>0.5</v>
      </c>
      <c r="P30" s="11">
        <f t="shared" si="4"/>
        <v>0.13999286838659131</v>
      </c>
      <c r="Q30" s="12">
        <f t="shared" si="6"/>
        <v>0</v>
      </c>
      <c r="R30" s="12">
        <f t="shared" si="9"/>
        <v>0</v>
      </c>
      <c r="S30" s="121" t="s">
        <v>216</v>
      </c>
      <c r="T30" s="49"/>
      <c r="U30" s="24"/>
      <c r="V30" s="9">
        <f t="shared" si="5"/>
        <v>0</v>
      </c>
      <c r="W30" s="9">
        <f t="shared" si="5"/>
        <v>0</v>
      </c>
      <c r="X30" s="10">
        <f t="shared" si="7"/>
        <v>0</v>
      </c>
      <c r="Y30" s="10">
        <f t="shared" si="8"/>
        <v>0</v>
      </c>
      <c r="Z30" s="25"/>
    </row>
    <row r="31" spans="1:26" ht="147.75" customHeight="1" x14ac:dyDescent="0.25">
      <c r="A31" s="209" t="s">
        <v>12</v>
      </c>
      <c r="B31" s="210" t="s">
        <v>8</v>
      </c>
      <c r="C31" s="69" t="s">
        <v>15</v>
      </c>
      <c r="D31" s="69" t="s">
        <v>206</v>
      </c>
      <c r="E31" s="69" t="s">
        <v>218</v>
      </c>
      <c r="F31" s="68" t="s">
        <v>45</v>
      </c>
      <c r="G31" s="42" t="s">
        <v>187</v>
      </c>
      <c r="H31" s="71" t="s">
        <v>187</v>
      </c>
      <c r="I31" s="61">
        <v>369</v>
      </c>
      <c r="J31" s="109">
        <v>1124460</v>
      </c>
      <c r="K31" s="62"/>
      <c r="L31" s="62"/>
      <c r="M31" s="74">
        <v>493</v>
      </c>
      <c r="N31" s="109">
        <v>1493378</v>
      </c>
      <c r="O31" s="11">
        <f t="shared" si="4"/>
        <v>-0.33604336043360439</v>
      </c>
      <c r="P31" s="11">
        <f t="shared" si="4"/>
        <v>-0.32808459171513427</v>
      </c>
      <c r="Q31" s="12">
        <f t="shared" si="6"/>
        <v>0</v>
      </c>
      <c r="R31" s="12">
        <f t="shared" si="9"/>
        <v>0</v>
      </c>
      <c r="S31" s="119" t="s">
        <v>200</v>
      </c>
      <c r="T31" s="49"/>
      <c r="U31" s="24"/>
      <c r="V31" s="9">
        <f t="shared" si="5"/>
        <v>0</v>
      </c>
      <c r="W31" s="9">
        <f t="shared" si="5"/>
        <v>0</v>
      </c>
      <c r="X31" s="10">
        <f t="shared" si="7"/>
        <v>0</v>
      </c>
      <c r="Y31" s="10">
        <f t="shared" si="8"/>
        <v>0</v>
      </c>
      <c r="Z31" s="25"/>
    </row>
    <row r="32" spans="1:26" ht="58.5" customHeight="1" x14ac:dyDescent="0.25">
      <c r="A32" s="209"/>
      <c r="B32" s="210"/>
      <c r="C32" s="69" t="s">
        <v>16</v>
      </c>
      <c r="D32" s="69" t="s">
        <v>206</v>
      </c>
      <c r="E32" s="69" t="s">
        <v>218</v>
      </c>
      <c r="F32" s="68" t="s">
        <v>45</v>
      </c>
      <c r="G32" s="42" t="s">
        <v>187</v>
      </c>
      <c r="H32" s="71" t="s">
        <v>187</v>
      </c>
      <c r="I32" s="61" t="s">
        <v>187</v>
      </c>
      <c r="J32" s="104" t="s">
        <v>187</v>
      </c>
      <c r="K32" s="62"/>
      <c r="L32" s="62"/>
      <c r="M32" s="74" t="s">
        <v>187</v>
      </c>
      <c r="N32" s="74" t="s">
        <v>187</v>
      </c>
      <c r="O32" s="11">
        <f t="shared" si="4"/>
        <v>0</v>
      </c>
      <c r="P32" s="11">
        <f t="shared" si="4"/>
        <v>0</v>
      </c>
      <c r="Q32" s="12">
        <f t="shared" si="6"/>
        <v>0</v>
      </c>
      <c r="R32" s="12">
        <f t="shared" si="9"/>
        <v>0</v>
      </c>
      <c r="S32" s="119" t="s">
        <v>211</v>
      </c>
      <c r="T32" s="49"/>
      <c r="U32" s="24"/>
      <c r="V32" s="9">
        <f t="shared" si="5"/>
        <v>0</v>
      </c>
      <c r="W32" s="9">
        <f t="shared" si="5"/>
        <v>0</v>
      </c>
      <c r="X32" s="10">
        <f t="shared" si="7"/>
        <v>0</v>
      </c>
      <c r="Y32" s="10">
        <f t="shared" si="8"/>
        <v>0</v>
      </c>
      <c r="Z32" s="25"/>
    </row>
    <row r="33" spans="1:26" ht="114.75" customHeight="1" thickBot="1" x14ac:dyDescent="0.3">
      <c r="A33" s="209"/>
      <c r="B33" s="210"/>
      <c r="C33" s="69" t="s">
        <v>17</v>
      </c>
      <c r="D33" s="69" t="s">
        <v>206</v>
      </c>
      <c r="E33" s="69" t="s">
        <v>160</v>
      </c>
      <c r="F33" s="68" t="s">
        <v>45</v>
      </c>
      <c r="G33" s="42" t="s">
        <v>187</v>
      </c>
      <c r="H33" s="71" t="s">
        <v>187</v>
      </c>
      <c r="I33" s="61">
        <v>56850</v>
      </c>
      <c r="J33" s="63">
        <v>35161790</v>
      </c>
      <c r="K33" s="63"/>
      <c r="L33" s="63"/>
      <c r="M33" s="110">
        <v>55232</v>
      </c>
      <c r="N33" s="111">
        <v>41274580</v>
      </c>
      <c r="O33" s="11">
        <f t="shared" si="4"/>
        <v>2.846086191732633E-2</v>
      </c>
      <c r="P33" s="11">
        <f t="shared" si="4"/>
        <v>-0.17384752027698247</v>
      </c>
      <c r="Q33" s="12">
        <f t="shared" si="6"/>
        <v>0</v>
      </c>
      <c r="R33" s="12">
        <f t="shared" si="9"/>
        <v>0</v>
      </c>
      <c r="S33" s="122" t="s">
        <v>217</v>
      </c>
      <c r="T33" s="49"/>
      <c r="U33" s="24"/>
      <c r="V33" s="9">
        <f t="shared" si="5"/>
        <v>0</v>
      </c>
      <c r="W33" s="9">
        <f t="shared" si="5"/>
        <v>0</v>
      </c>
      <c r="X33" s="10">
        <f t="shared" si="7"/>
        <v>0</v>
      </c>
      <c r="Y33" s="10">
        <f t="shared" si="8"/>
        <v>0</v>
      </c>
      <c r="Z33" s="25"/>
    </row>
    <row r="34" spans="1:26" ht="84.75" customHeight="1" x14ac:dyDescent="0.25">
      <c r="A34" s="70" t="s">
        <v>181</v>
      </c>
      <c r="B34" s="69" t="s">
        <v>0</v>
      </c>
      <c r="C34" s="69" t="s">
        <v>0</v>
      </c>
      <c r="D34" s="69" t="s">
        <v>191</v>
      </c>
      <c r="E34" s="69" t="s">
        <v>138</v>
      </c>
      <c r="F34" s="68" t="s">
        <v>45</v>
      </c>
      <c r="G34" s="42" t="s">
        <v>187</v>
      </c>
      <c r="H34" s="71" t="s">
        <v>187</v>
      </c>
      <c r="I34" s="61">
        <v>462</v>
      </c>
      <c r="J34" s="104">
        <v>7309693512</v>
      </c>
      <c r="K34" s="59"/>
      <c r="L34" s="59"/>
      <c r="M34" s="72">
        <v>350</v>
      </c>
      <c r="N34" s="104">
        <v>3999743290</v>
      </c>
      <c r="O34" s="11">
        <f t="shared" ref="O34" si="10">IFERROR((1-(M34/I34)),0)</f>
        <v>0.24242424242424243</v>
      </c>
      <c r="P34" s="11">
        <f t="shared" ref="P34" si="11">IFERROR((1-(N34/J34)),0)</f>
        <v>0.45281655332965753</v>
      </c>
      <c r="Q34" s="12">
        <f t="shared" ref="Q34" si="12">IFERROR((O34/H34),0)</f>
        <v>0</v>
      </c>
      <c r="R34" s="12">
        <f t="shared" ref="R34" si="13">IFERROR((P34/G34),0)</f>
        <v>0</v>
      </c>
      <c r="S34" s="122" t="s">
        <v>212</v>
      </c>
      <c r="T34" s="49"/>
      <c r="U34" s="24"/>
      <c r="V34" s="22" t="s">
        <v>183</v>
      </c>
      <c r="W34" s="22" t="s">
        <v>183</v>
      </c>
      <c r="X34" s="22" t="s">
        <v>183</v>
      </c>
      <c r="Y34" s="22" t="s">
        <v>183</v>
      </c>
      <c r="Z34" s="25"/>
    </row>
    <row r="35" spans="1:26" ht="75" x14ac:dyDescent="0.25">
      <c r="A35" s="35" t="s">
        <v>219</v>
      </c>
    </row>
  </sheetData>
  <autoFilter ref="A11:Z11" xr:uid="{00000000-0001-0000-0400-000000000000}">
    <filterColumn colId="0" showButton="0"/>
  </autoFilter>
  <mergeCells count="45">
    <mergeCell ref="A6:Z6"/>
    <mergeCell ref="A7:H7"/>
    <mergeCell ref="B4:H4"/>
    <mergeCell ref="I4:J4"/>
    <mergeCell ref="K4:Z4"/>
    <mergeCell ref="B5:H5"/>
    <mergeCell ref="I5:J5"/>
    <mergeCell ref="K5:Z5"/>
    <mergeCell ref="M7:Z7"/>
    <mergeCell ref="C1:Z1"/>
    <mergeCell ref="B2:H2"/>
    <mergeCell ref="I2:J2"/>
    <mergeCell ref="K2:Z2"/>
    <mergeCell ref="B3:H3"/>
    <mergeCell ref="K3:Z3"/>
    <mergeCell ref="A8:B11"/>
    <mergeCell ref="C8:C11"/>
    <mergeCell ref="E8:E11"/>
    <mergeCell ref="F8:F11"/>
    <mergeCell ref="G8:G11"/>
    <mergeCell ref="D8:D11"/>
    <mergeCell ref="H8:H11"/>
    <mergeCell ref="I8:J9"/>
    <mergeCell ref="K8:L9"/>
    <mergeCell ref="M8:P8"/>
    <mergeCell ref="T8:Z8"/>
    <mergeCell ref="M9:S9"/>
    <mergeCell ref="T9:Z9"/>
    <mergeCell ref="M10:S10"/>
    <mergeCell ref="A31:A33"/>
    <mergeCell ref="B31:B33"/>
    <mergeCell ref="T10:Z10"/>
    <mergeCell ref="A12:A13"/>
    <mergeCell ref="A14:A15"/>
    <mergeCell ref="B14:B15"/>
    <mergeCell ref="A16:A30"/>
    <mergeCell ref="B16:B17"/>
    <mergeCell ref="B19:B22"/>
    <mergeCell ref="B23:B25"/>
    <mergeCell ref="B26:B27"/>
    <mergeCell ref="B28:B29"/>
    <mergeCell ref="I10:I11"/>
    <mergeCell ref="J10:J11"/>
    <mergeCell ref="K10:K11"/>
    <mergeCell ref="L10:L11"/>
  </mergeCells>
  <dataValidations count="14">
    <dataValidation allowBlank="1" showInputMessage="1" showErrorMessage="1" prompt="Solo aplica para gastos de funcionamiento." sqref="A8:B11" xr:uid="{00000000-0002-0000-0400-000000000000}"/>
    <dataValidation allowBlank="1" showInputMessage="1" showErrorMessage="1" prompt="Relacione los giros realizados  en el  mismo periodo del año anterior, relacionados con el rubro y el componente. valores en pesos." sqref="J10:J11" xr:uid="{00000000-0002-0000-0400-000001000000}"/>
    <dataValidation allowBlank="1" showInputMessage="1" showErrorMessage="1" prompt="Escribir la otra entidad que no se encuentra en la lista desplegable" sqref="K3:Z3" xr:uid="{00000000-0002-0000-0400-000002000000}"/>
    <dataValidation allowBlank="1" showInputMessage="1" showErrorMessage="1" prompt="Escribir el otro sector que no se encuentra en la lista desplegable" sqref="B3:H3" xr:uid="{00000000-0002-0000-0400-000003000000}"/>
    <dataValidation allowBlank="1" showInputMessage="1" showErrorMessage="1" prompt="Relacione los giros realizados  en el  periodo de reporte para el rubro y el componente. Valores en pesos._x000a_" sqref="U11" xr:uid="{00000000-0002-0000-0400-000004000000}"/>
    <dataValidation allowBlank="1" showInputMessage="1" showErrorMessage="1" prompt="Relacione los giros realizados  en el  periodo de reporte para el rubro y el componente. Valores en pesos." sqref="N11" xr:uid="{00000000-0002-0000-0400-000005000000}"/>
    <dataValidation allowBlank="1" showInputMessage="1" showErrorMessage="1" prompt="Relacione el dato de consumo asociado al rubro, componente y unidad de medida en el periodo de reporte._x000a_" sqref="M11 T11" xr:uid="{00000000-0002-0000-0400-000006000000}"/>
    <dataValidation allowBlank="1" showInputMessage="1" showErrorMessage="1" prompt="Relacione los giros realizados  en el  mismo periodo del año anterior, relacionados con el rubro y el componente. Valores en pesos." sqref="L10:L11" xr:uid="{00000000-0002-0000-0400-000007000000}"/>
    <dataValidation allowBlank="1" showInputMessage="1" showErrorMessage="1" prompt="Relacione el dato de consumo asociado al rubro, componente y unidad de medida reportado en el  mismo periodo del año anterior_x000a_" sqref="I10:I11 K10:K11" xr:uid="{00000000-0002-0000-0400-000008000000}"/>
    <dataValidation allowBlank="1" showInputMessage="1" showErrorMessage="1" prompt="Si en la celda &quot;E&quot;, selecionó SI, defina una meta en porcentaje para mantener o reducir el gasto en la vigencia. (En unidad de medida)" sqref="H8:H11" xr:uid="{00000000-0002-0000-0400-000009000000}"/>
    <dataValidation allowBlank="1" showInputMessage="1" showErrorMessage="1" prompt="Si en la celda &quot;E&quot;, selecionó SI, defina una meta en porcentaje para mantener o reducir el gasto en la vigencia. (En giros presupuestales)" sqref="G8:G11" xr:uid="{00000000-0002-0000-0400-00000A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F8:F11" xr:uid="{00000000-0002-0000-0400-00000B000000}"/>
    <dataValidation allowBlank="1" showInputMessage="1" showErrorMessage="1" prompt="Defina la referencia que se usará  para medir el rubro o componente. Ejem. Metro cúbico, personas, horas, entre otros." sqref="E8:E11" xr:uid="{00000000-0002-0000-0400-00000C000000}"/>
    <dataValidation type="list" allowBlank="1" showInputMessage="1" showErrorMessage="1" sqref="K2:Z2" xr:uid="{00000000-0002-0000-0400-00000D000000}">
      <formula1>INDIRECT(B2)</formula1>
    </dataValidation>
  </dataValidation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vt:lpstr>
      <vt:lpstr>INICIO</vt:lpstr>
      <vt:lpstr>SDG</vt:lpstr>
      <vt:lpstr>DADEP</vt:lpstr>
      <vt:lpstr>IDPAC</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Casas Betancourt</dc:creator>
  <cp:lastModifiedBy>angel</cp:lastModifiedBy>
  <dcterms:created xsi:type="dcterms:W3CDTF">2021-10-14T18:59:05Z</dcterms:created>
  <dcterms:modified xsi:type="dcterms:W3CDTF">2023-08-24T22:14:49Z</dcterms:modified>
</cp:coreProperties>
</file>