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gobiernobogota-my.sharepoint.com/personal/fabio_bustos_gobiernobogota_gov_co/Documents/2023/22.ANTEPROYECTO 2024/Radicado/"/>
    </mc:Choice>
  </mc:AlternateContent>
  <xr:revisionPtr revIDLastSave="1" documentId="8_{1E4B4A72-7B91-4745-A910-046AC4428A94}" xr6:coauthVersionLast="47" xr6:coauthVersionMax="47" xr10:uidLastSave="{501303B9-EB41-43AF-9F6E-2AC41F7E7597}"/>
  <bookViews>
    <workbookView xWindow="-120" yWindow="-120" windowWidth="29040" windowHeight="15840" firstSheet="2" activeTab="2" xr2:uid="{00000000-000D-0000-FFFF-FFFF00000000}"/>
  </bookViews>
  <sheets>
    <sheet name="datos" sheetId="2" state="hidden" r:id="rId1"/>
    <sheet name="INICIO" sheetId="6" state="hidden" r:id="rId2"/>
    <sheet name="SDG" sheetId="5" r:id="rId3"/>
    <sheet name="DADEP" sheetId="3" state="hidden" r:id="rId4"/>
    <sheet name="IDPAC" sheetId="4"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DADEP!$A$11:$Y$34</definedName>
    <definedName name="_xlnm._FilterDatabase" localSheetId="4" hidden="1">IDPAC!$A$11:$Y$35</definedName>
    <definedName name="_xlnm._FilterDatabase" localSheetId="2" hidden="1">SDG!$A$11:$Y$36</definedName>
    <definedName name="Con_qué_fin_se_capturan_los_datos_?" localSheetId="1">[1]Listas_Des!$D$28:$D$33</definedName>
    <definedName name="Con_qué_fin_se_capturan_los_datos_?" localSheetId="2">[1]Listas_Des!$D$28:$D$33</definedName>
    <definedName name="Con_qué_fin_se_capturan_los_datos_?">[2]Listas_Des!$D$28:$D$33</definedName>
    <definedName name="DEPENDENCIAS">'[3]2. Atributos de Informacion'!#REF!</definedName>
    <definedName name="Flujos" localSheetId="1">#REF!</definedName>
    <definedName name="Flujos" localSheetId="2">#REF!</definedName>
    <definedName name="Flujos">#REF!</definedName>
    <definedName name="FrecuenciaAct" comment="Periodos de actualización de los documentos publicados." localSheetId="1">[4]PROC!$AQ$2:$AQ$10</definedName>
    <definedName name="FrecuenciaAct" comment="Periodos de actualización de los documentos publicados." localSheetId="2">[4]PROC!$AQ$2:$AQ$10</definedName>
    <definedName name="FrecuenciaAct" comment="Periodos de actualización de los documentos publicados.">[5]PROC!$AQ$2:$AQ$10</definedName>
    <definedName name="Medidas_de_protección" localSheetId="1">[1]Listas_Des!$A$28:$A$32</definedName>
    <definedName name="Medidas_de_protección" localSheetId="2">[1]Listas_Des!$A$28:$A$32</definedName>
    <definedName name="Medidas_de_protección">[2]Listas_Des!$A$28:$A$32</definedName>
    <definedName name="Medios_Autorización" localSheetId="1">[1]Listas_Des!$A$20:$A$24</definedName>
    <definedName name="Medios_Autorización" localSheetId="2">[1]Listas_Des!$A$20:$A$24</definedName>
    <definedName name="Medios_Autorización">[2]Listas_Des!$A$20:$A$24</definedName>
    <definedName name="NomSeries" localSheetId="1">[4]SER_SUBSER!$C$2:$C$54</definedName>
    <definedName name="NomSeries" localSheetId="2">[4]SER_SUBSER!$C$2:$C$54</definedName>
    <definedName name="NomSeries">[5]SER_SUBSER!$C$2:$C$54</definedName>
    <definedName name="SERIES_DOCUMENTALES">[6]SERIES!$B$3:$B$60</definedName>
    <definedName name="SUB_SERIES_DOCUMENTALES">[6]SUBSERIES!$B$1:$B$175</definedName>
    <definedName name="Tipos_Datos" localSheetId="1">[1]Listas_Des!$A$3:$A$6</definedName>
    <definedName name="Tipos_Datos" localSheetId="2">[1]Listas_Des!$A$3:$A$6</definedName>
    <definedName name="Tipos_Datos">[2]Listas_Des!$A$3:$A$6</definedName>
    <definedName name="Tratamiento" localSheetId="1">[1]Listas_Des!$A$12:$A$16</definedName>
    <definedName name="Tratamiento" localSheetId="2">[1]Listas_Des!$A$12:$A$16</definedName>
    <definedName name="Tratamiento">[2]Listas_Des!$A$12:$A$16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 i="5" l="1"/>
  <c r="X34" i="5" s="1"/>
  <c r="U34" i="5"/>
  <c r="W34" i="5" s="1"/>
  <c r="O34" i="5"/>
  <c r="Q34" i="5" s="1"/>
  <c r="N34" i="5"/>
  <c r="P34" i="5" s="1"/>
  <c r="V33" i="5"/>
  <c r="X33" i="5" s="1"/>
  <c r="U33" i="5"/>
  <c r="W33" i="5" s="1"/>
  <c r="O33" i="5"/>
  <c r="Q33" i="5" s="1"/>
  <c r="N33" i="5"/>
  <c r="P33" i="5" s="1"/>
  <c r="V32" i="5"/>
  <c r="X32" i="5" s="1"/>
  <c r="U32" i="5"/>
  <c r="W32" i="5" s="1"/>
  <c r="O32" i="5"/>
  <c r="Q32" i="5" s="1"/>
  <c r="N32" i="5"/>
  <c r="P32" i="5" s="1"/>
  <c r="V31" i="5"/>
  <c r="X31" i="5" s="1"/>
  <c r="U31" i="5"/>
  <c r="W31" i="5" s="1"/>
  <c r="O31" i="5"/>
  <c r="Q31" i="5" s="1"/>
  <c r="N31" i="5"/>
  <c r="P31" i="5" s="1"/>
  <c r="V28" i="5"/>
  <c r="X28" i="5" s="1"/>
  <c r="U28" i="5"/>
  <c r="W28" i="5" s="1"/>
  <c r="O28" i="5"/>
  <c r="Q28" i="5" s="1"/>
  <c r="N28" i="5"/>
  <c r="P28" i="5" s="1"/>
  <c r="V27" i="5"/>
  <c r="X27" i="5" s="1"/>
  <c r="U27" i="5"/>
  <c r="W27" i="5" s="1"/>
  <c r="O27" i="5"/>
  <c r="Q27" i="5" s="1"/>
  <c r="N27" i="5"/>
  <c r="P27" i="5" s="1"/>
  <c r="V26" i="5"/>
  <c r="X26" i="5" s="1"/>
  <c r="U26" i="5"/>
  <c r="W26" i="5" s="1"/>
  <c r="O26" i="5"/>
  <c r="Q26" i="5" s="1"/>
  <c r="N26" i="5"/>
  <c r="P26" i="5" s="1"/>
  <c r="V25" i="5"/>
  <c r="X25" i="5" s="1"/>
  <c r="U25" i="5"/>
  <c r="W25" i="5" s="1"/>
  <c r="O25" i="5"/>
  <c r="Q25" i="5" s="1"/>
  <c r="N25" i="5"/>
  <c r="P25" i="5" s="1"/>
  <c r="V24" i="5"/>
  <c r="X24" i="5" s="1"/>
  <c r="U24" i="5"/>
  <c r="W24" i="5" s="1"/>
  <c r="O24" i="5"/>
  <c r="Q24" i="5" s="1"/>
  <c r="N24" i="5"/>
  <c r="P24" i="5" s="1"/>
  <c r="V23" i="5"/>
  <c r="X23" i="5" s="1"/>
  <c r="U23" i="5"/>
  <c r="W23" i="5" s="1"/>
  <c r="O23" i="5"/>
  <c r="Q23" i="5" s="1"/>
  <c r="N23" i="5"/>
  <c r="P23" i="5" s="1"/>
  <c r="V22" i="5"/>
  <c r="X22" i="5" s="1"/>
  <c r="U22" i="5"/>
  <c r="W22" i="5" s="1"/>
  <c r="O22" i="5"/>
  <c r="Q22" i="5" s="1"/>
  <c r="N22" i="5"/>
  <c r="P22" i="5" s="1"/>
  <c r="V21" i="5"/>
  <c r="X21" i="5" s="1"/>
  <c r="U21" i="5"/>
  <c r="W21" i="5" s="1"/>
  <c r="O21" i="5"/>
  <c r="Q21" i="5" s="1"/>
  <c r="N21" i="5"/>
  <c r="P21" i="5" s="1"/>
  <c r="V20" i="5"/>
  <c r="X20" i="5" s="1"/>
  <c r="U20" i="5"/>
  <c r="W20" i="5" s="1"/>
  <c r="O20" i="5"/>
  <c r="Q20" i="5" s="1"/>
  <c r="N20" i="5"/>
  <c r="P20" i="5" s="1"/>
  <c r="V19" i="5"/>
  <c r="X19" i="5" s="1"/>
  <c r="U19" i="5"/>
  <c r="W19" i="5" s="1"/>
  <c r="O19" i="5"/>
  <c r="Q19" i="5" s="1"/>
  <c r="N19" i="5"/>
  <c r="P19" i="5" s="1"/>
  <c r="V18" i="5"/>
  <c r="X18" i="5" s="1"/>
  <c r="U18" i="5"/>
  <c r="W18" i="5" s="1"/>
  <c r="O18" i="5"/>
  <c r="Q18" i="5" s="1"/>
  <c r="N18" i="5"/>
  <c r="P18" i="5" s="1"/>
  <c r="V17" i="5"/>
  <c r="X17" i="5" s="1"/>
  <c r="U17" i="5"/>
  <c r="W17" i="5" s="1"/>
  <c r="O17" i="5"/>
  <c r="Q17" i="5" s="1"/>
  <c r="N17" i="5"/>
  <c r="P17" i="5" s="1"/>
  <c r="V16" i="5"/>
  <c r="X16" i="5" s="1"/>
  <c r="U16" i="5"/>
  <c r="W16" i="5" s="1"/>
  <c r="O16" i="5"/>
  <c r="Q16" i="5" s="1"/>
  <c r="N16" i="5"/>
  <c r="P16" i="5" s="1"/>
  <c r="V15" i="5"/>
  <c r="X15" i="5" s="1"/>
  <c r="U15" i="5"/>
  <c r="W15" i="5" s="1"/>
  <c r="O15" i="5"/>
  <c r="Q15" i="5" s="1"/>
  <c r="N15" i="5"/>
  <c r="P15" i="5" s="1"/>
  <c r="V14" i="5"/>
  <c r="X14" i="5" s="1"/>
  <c r="U14" i="5"/>
  <c r="W14" i="5" s="1"/>
  <c r="O14" i="5"/>
  <c r="Q14" i="5" s="1"/>
  <c r="N14" i="5"/>
  <c r="P14" i="5" s="1"/>
  <c r="V13" i="5"/>
  <c r="X13" i="5" s="1"/>
  <c r="U13" i="5"/>
  <c r="W13" i="5" s="1"/>
  <c r="O13" i="5"/>
  <c r="Q13" i="5" s="1"/>
  <c r="L13" i="5"/>
  <c r="N13" i="5" s="1"/>
  <c r="P13" i="5" s="1"/>
  <c r="V12" i="5"/>
  <c r="X12" i="5" s="1"/>
  <c r="U12" i="5"/>
  <c r="W12" i="5" s="1"/>
  <c r="O12" i="5"/>
  <c r="Q12" i="5" s="1"/>
  <c r="N12" i="5"/>
  <c r="P12" i="5" s="1"/>
  <c r="V33" i="4"/>
  <c r="X33" i="4" s="1"/>
  <c r="U33" i="4"/>
  <c r="W33" i="4" s="1"/>
  <c r="O33" i="4"/>
  <c r="Q33" i="4" s="1"/>
  <c r="N33" i="4"/>
  <c r="P33" i="4" s="1"/>
  <c r="V32" i="4"/>
  <c r="X32" i="4" s="1"/>
  <c r="U32" i="4"/>
  <c r="W32" i="4" s="1"/>
  <c r="O32" i="4"/>
  <c r="Q32" i="4" s="1"/>
  <c r="N32" i="4"/>
  <c r="P32" i="4" s="1"/>
  <c r="V31" i="4"/>
  <c r="X31" i="4" s="1"/>
  <c r="U31" i="4"/>
  <c r="W31" i="4" s="1"/>
  <c r="O31" i="4"/>
  <c r="Q31" i="4" s="1"/>
  <c r="N31" i="4"/>
  <c r="P31" i="4" s="1"/>
  <c r="V30" i="4"/>
  <c r="X30" i="4" s="1"/>
  <c r="U30" i="4"/>
  <c r="W30" i="4" s="1"/>
  <c r="O30" i="4"/>
  <c r="Q30" i="4" s="1"/>
  <c r="N30" i="4"/>
  <c r="P30" i="4" s="1"/>
  <c r="V29" i="4"/>
  <c r="X29" i="4" s="1"/>
  <c r="U29" i="4"/>
  <c r="W29" i="4" s="1"/>
  <c r="O29" i="4"/>
  <c r="Q29" i="4" s="1"/>
  <c r="N29" i="4"/>
  <c r="P29" i="4" s="1"/>
  <c r="V28" i="4"/>
  <c r="X28" i="4" s="1"/>
  <c r="U28" i="4"/>
  <c r="W28" i="4" s="1"/>
  <c r="O28" i="4"/>
  <c r="Q28" i="4" s="1"/>
  <c r="N28" i="4"/>
  <c r="P28" i="4" s="1"/>
  <c r="V27" i="4"/>
  <c r="X27" i="4" s="1"/>
  <c r="U27" i="4"/>
  <c r="W27" i="4" s="1"/>
  <c r="O27" i="4"/>
  <c r="Q27" i="4" s="1"/>
  <c r="N27" i="4"/>
  <c r="P27" i="4" s="1"/>
  <c r="V26" i="4"/>
  <c r="X26" i="4" s="1"/>
  <c r="U26" i="4"/>
  <c r="W26" i="4" s="1"/>
  <c r="O26" i="4"/>
  <c r="Q26" i="4" s="1"/>
  <c r="N26" i="4"/>
  <c r="P26" i="4" s="1"/>
  <c r="V25" i="4"/>
  <c r="X25" i="4" s="1"/>
  <c r="U25" i="4"/>
  <c r="W25" i="4" s="1"/>
  <c r="O25" i="4"/>
  <c r="Q25" i="4" s="1"/>
  <c r="N25" i="4"/>
  <c r="P25" i="4" s="1"/>
  <c r="V23" i="4"/>
  <c r="X23" i="4" s="1"/>
  <c r="U23" i="4"/>
  <c r="W23" i="4" s="1"/>
  <c r="O23" i="4"/>
  <c r="Q23" i="4" s="1"/>
  <c r="N23" i="4"/>
  <c r="P23" i="4" s="1"/>
  <c r="V22" i="4"/>
  <c r="X22" i="4" s="1"/>
  <c r="U22" i="4"/>
  <c r="W22" i="4" s="1"/>
  <c r="O22" i="4"/>
  <c r="Q22" i="4" s="1"/>
  <c r="N22" i="4"/>
  <c r="P22" i="4" s="1"/>
  <c r="V21" i="4"/>
  <c r="X21" i="4" s="1"/>
  <c r="U21" i="4"/>
  <c r="W21" i="4" s="1"/>
  <c r="O21" i="4"/>
  <c r="Q21" i="4" s="1"/>
  <c r="N21" i="4"/>
  <c r="P21" i="4" s="1"/>
  <c r="V20" i="4"/>
  <c r="X20" i="4" s="1"/>
  <c r="U20" i="4"/>
  <c r="W20" i="4" s="1"/>
  <c r="O20" i="4"/>
  <c r="Q20" i="4" s="1"/>
  <c r="N20" i="4"/>
  <c r="P20" i="4" s="1"/>
  <c r="V19" i="4"/>
  <c r="X19" i="4" s="1"/>
  <c r="U19" i="4"/>
  <c r="W19" i="4" s="1"/>
  <c r="O19" i="4"/>
  <c r="Q19" i="4" s="1"/>
  <c r="N19" i="4"/>
  <c r="P19" i="4" s="1"/>
  <c r="V18" i="4"/>
  <c r="X18" i="4" s="1"/>
  <c r="U18" i="4"/>
  <c r="W18" i="4" s="1"/>
  <c r="O18" i="4"/>
  <c r="Q18" i="4" s="1"/>
  <c r="N18" i="4"/>
  <c r="P18" i="4" s="1"/>
  <c r="V17" i="4"/>
  <c r="X17" i="4" s="1"/>
  <c r="U17" i="4"/>
  <c r="W17" i="4" s="1"/>
  <c r="O17" i="4"/>
  <c r="Q17" i="4" s="1"/>
  <c r="N17" i="4"/>
  <c r="P17" i="4" s="1"/>
  <c r="V16" i="4"/>
  <c r="X16" i="4" s="1"/>
  <c r="U16" i="4"/>
  <c r="W16" i="4" s="1"/>
  <c r="O16" i="4"/>
  <c r="Q16" i="4" s="1"/>
  <c r="N16" i="4"/>
  <c r="P16" i="4" s="1"/>
  <c r="V15" i="4"/>
  <c r="X15" i="4" s="1"/>
  <c r="U15" i="4"/>
  <c r="W15" i="4" s="1"/>
  <c r="O15" i="4"/>
  <c r="Q15" i="4" s="1"/>
  <c r="N15" i="4"/>
  <c r="P15" i="4" s="1"/>
  <c r="V14" i="4"/>
  <c r="X14" i="4" s="1"/>
  <c r="U14" i="4"/>
  <c r="W14" i="4" s="1"/>
  <c r="O14" i="4"/>
  <c r="Q14" i="4" s="1"/>
  <c r="N14" i="4"/>
  <c r="P14" i="4" s="1"/>
  <c r="V13" i="4"/>
  <c r="X13" i="4" s="1"/>
  <c r="U13" i="4"/>
  <c r="W13" i="4" s="1"/>
  <c r="O13" i="4"/>
  <c r="Q13" i="4" s="1"/>
  <c r="N13" i="4"/>
  <c r="P13" i="4" s="1"/>
  <c r="V12" i="4"/>
  <c r="X12" i="4" s="1"/>
  <c r="U12" i="4"/>
  <c r="W12" i="4" s="1"/>
  <c r="O12" i="4"/>
  <c r="Q12" i="4" s="1"/>
  <c r="N12" i="4"/>
  <c r="P12" i="4" s="1"/>
  <c r="U13" i="3" l="1"/>
  <c r="W13" i="3" s="1"/>
  <c r="V13" i="3"/>
  <c r="X13" i="3" s="1"/>
  <c r="U14" i="3"/>
  <c r="W14" i="3" s="1"/>
  <c r="V14" i="3"/>
  <c r="X14" i="3" s="1"/>
  <c r="U15" i="3"/>
  <c r="W15" i="3" s="1"/>
  <c r="V15" i="3"/>
  <c r="X15" i="3" s="1"/>
  <c r="U16" i="3"/>
  <c r="W16" i="3" s="1"/>
  <c r="V16" i="3"/>
  <c r="X16" i="3" s="1"/>
  <c r="U17" i="3"/>
  <c r="W17" i="3" s="1"/>
  <c r="V17" i="3"/>
  <c r="X17" i="3" s="1"/>
  <c r="U18" i="3"/>
  <c r="W18" i="3" s="1"/>
  <c r="V18" i="3"/>
  <c r="X18" i="3" s="1"/>
  <c r="U19" i="3"/>
  <c r="W19" i="3" s="1"/>
  <c r="V19" i="3"/>
  <c r="X19" i="3" s="1"/>
  <c r="U20" i="3"/>
  <c r="W20" i="3" s="1"/>
  <c r="V20" i="3"/>
  <c r="X20" i="3" s="1"/>
  <c r="U21" i="3"/>
  <c r="W21" i="3" s="1"/>
  <c r="V21" i="3"/>
  <c r="X21" i="3" s="1"/>
  <c r="U22" i="3"/>
  <c r="W22" i="3" s="1"/>
  <c r="V22" i="3"/>
  <c r="X22" i="3" s="1"/>
  <c r="U23" i="3"/>
  <c r="W23" i="3" s="1"/>
  <c r="V23" i="3"/>
  <c r="X23" i="3" s="1"/>
  <c r="U24" i="3"/>
  <c r="W24" i="3" s="1"/>
  <c r="V24" i="3"/>
  <c r="X24" i="3" s="1"/>
  <c r="U25" i="3"/>
  <c r="W25" i="3" s="1"/>
  <c r="V25" i="3"/>
  <c r="X25" i="3" s="1"/>
  <c r="U26" i="3"/>
  <c r="W26" i="3" s="1"/>
  <c r="V26" i="3"/>
  <c r="X26" i="3" s="1"/>
  <c r="U27" i="3"/>
  <c r="W27" i="3" s="1"/>
  <c r="V27" i="3"/>
  <c r="X27" i="3" s="1"/>
  <c r="U28" i="3"/>
  <c r="W28" i="3" s="1"/>
  <c r="V28" i="3"/>
  <c r="X28" i="3" s="1"/>
  <c r="U29" i="3"/>
  <c r="W29" i="3" s="1"/>
  <c r="V29" i="3"/>
  <c r="X29" i="3" s="1"/>
  <c r="U30" i="3"/>
  <c r="W30" i="3" s="1"/>
  <c r="V30" i="3"/>
  <c r="X30" i="3" s="1"/>
  <c r="U31" i="3"/>
  <c r="W31" i="3" s="1"/>
  <c r="V31" i="3"/>
  <c r="X31" i="3" s="1"/>
  <c r="U32" i="3"/>
  <c r="W32" i="3" s="1"/>
  <c r="V32" i="3"/>
  <c r="X32" i="3" s="1"/>
  <c r="N13" i="3"/>
  <c r="P13" i="3" s="1"/>
  <c r="O13" i="3"/>
  <c r="Q13" i="3" s="1"/>
  <c r="N14" i="3"/>
  <c r="P14" i="3" s="1"/>
  <c r="O14" i="3"/>
  <c r="Q14" i="3" s="1"/>
  <c r="N15" i="3"/>
  <c r="P15" i="3" s="1"/>
  <c r="O15" i="3"/>
  <c r="Q15" i="3" s="1"/>
  <c r="N16" i="3"/>
  <c r="P16" i="3" s="1"/>
  <c r="O16" i="3"/>
  <c r="Q16" i="3" s="1"/>
  <c r="N17" i="3"/>
  <c r="P17" i="3" s="1"/>
  <c r="O17" i="3"/>
  <c r="Q17" i="3" s="1"/>
  <c r="N18" i="3"/>
  <c r="P18" i="3" s="1"/>
  <c r="O18" i="3"/>
  <c r="Q18" i="3" s="1"/>
  <c r="N19" i="3"/>
  <c r="P19" i="3" s="1"/>
  <c r="O19" i="3"/>
  <c r="Q19" i="3" s="1"/>
  <c r="N20" i="3"/>
  <c r="P20" i="3" s="1"/>
  <c r="O20" i="3"/>
  <c r="Q20" i="3" s="1"/>
  <c r="N21" i="3"/>
  <c r="P21" i="3" s="1"/>
  <c r="O21" i="3"/>
  <c r="Q21" i="3" s="1"/>
  <c r="N22" i="3"/>
  <c r="P22" i="3" s="1"/>
  <c r="O22" i="3"/>
  <c r="Q22" i="3" s="1"/>
  <c r="N23" i="3"/>
  <c r="P23" i="3" s="1"/>
  <c r="O23" i="3"/>
  <c r="Q23" i="3" s="1"/>
  <c r="N24" i="3"/>
  <c r="P24" i="3" s="1"/>
  <c r="O24" i="3"/>
  <c r="Q24" i="3" s="1"/>
  <c r="N25" i="3"/>
  <c r="P25" i="3" s="1"/>
  <c r="O25" i="3"/>
  <c r="Q25" i="3" s="1"/>
  <c r="N26" i="3"/>
  <c r="P26" i="3" s="1"/>
  <c r="O26" i="3"/>
  <c r="Q26" i="3" s="1"/>
  <c r="N27" i="3"/>
  <c r="P27" i="3" s="1"/>
  <c r="O27" i="3"/>
  <c r="Q27" i="3" s="1"/>
  <c r="N28" i="3"/>
  <c r="P28" i="3" s="1"/>
  <c r="O28" i="3"/>
  <c r="Q28" i="3" s="1"/>
  <c r="N29" i="3"/>
  <c r="P29" i="3" s="1"/>
  <c r="O29" i="3"/>
  <c r="Q29" i="3" s="1"/>
  <c r="N30" i="3"/>
  <c r="P30" i="3" s="1"/>
  <c r="O30" i="3"/>
  <c r="Q30" i="3" s="1"/>
  <c r="N31" i="3"/>
  <c r="P31" i="3" s="1"/>
  <c r="O31" i="3"/>
  <c r="Q31" i="3" s="1"/>
  <c r="N32" i="3"/>
  <c r="P32" i="3" s="1"/>
  <c r="O32" i="3"/>
  <c r="Q32" i="3" s="1"/>
  <c r="V12" i="3" l="1"/>
  <c r="X12" i="3" s="1"/>
  <c r="U12" i="3"/>
  <c r="W12" i="3" s="1"/>
  <c r="O12" i="3"/>
  <c r="Q12" i="3" s="1"/>
  <c r="N12" i="3"/>
  <c r="P1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830A87AC-2E31-45F1-834B-CC7941397655}">
      <text>
        <r>
          <rPr>
            <b/>
            <sz val="9"/>
            <color rgb="FF000000"/>
            <rFont val="Tahoma"/>
            <family val="2"/>
          </rPr>
          <t xml:space="preserve">Tener </t>
        </r>
      </text>
    </comment>
    <comment ref="I10" authorId="0" shapeId="0" xr:uid="{705037F1-B04F-4F3D-98CF-9B817A42C72F}">
      <text>
        <r>
          <rPr>
            <b/>
            <sz val="9"/>
            <color indexed="81"/>
            <rFont val="Tahoma"/>
            <family val="2"/>
          </rPr>
          <t xml:space="preserve">Diligencie, Valores en pesos corrientes 
</t>
        </r>
      </text>
    </comment>
    <comment ref="K10" authorId="0" shapeId="0" xr:uid="{C4009C66-9F36-4493-A9AF-9B0BD5A492C4}">
      <text>
        <r>
          <rPr>
            <b/>
            <sz val="9"/>
            <color indexed="81"/>
            <rFont val="Tahoma"/>
            <family val="2"/>
          </rPr>
          <t>Diligencie este campo en pesos corrientes</t>
        </r>
      </text>
    </comment>
    <comment ref="D12" authorId="0" shapeId="0" xr:uid="{99BAE9E9-BE1A-4E8F-B387-1B843EB26830}">
      <text>
        <r>
          <rPr>
            <b/>
            <sz val="9"/>
            <color rgb="FF000000"/>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64FC99B7-E33F-4CA1-8105-4CF9CB0045E6}">
      <text>
        <r>
          <rPr>
            <b/>
            <sz val="9"/>
            <color indexed="81"/>
            <rFont val="Tahoma"/>
            <family val="2"/>
          </rPr>
          <t xml:space="preserve">Tener </t>
        </r>
      </text>
    </comment>
    <comment ref="I10" authorId="0" shapeId="0" xr:uid="{6A374C71-5388-4077-9A08-1D83A74061ED}">
      <text>
        <r>
          <rPr>
            <b/>
            <sz val="9"/>
            <color indexed="81"/>
            <rFont val="Tahoma"/>
            <family val="2"/>
          </rPr>
          <t xml:space="preserve">Diligencie, Valores en pesos corrientes 
</t>
        </r>
      </text>
    </comment>
    <comment ref="K10" authorId="0" shapeId="0" xr:uid="{7E09FFB4-48D0-45A1-BFC5-00F561B8ADF9}">
      <text>
        <r>
          <rPr>
            <b/>
            <sz val="9"/>
            <color indexed="81"/>
            <rFont val="Tahoma"/>
            <family val="2"/>
          </rPr>
          <t>Diligencie este campo en pesos corrientes</t>
        </r>
      </text>
    </comment>
    <comment ref="D12" authorId="0" shapeId="0" xr:uid="{2F4126B7-6EA7-4955-A8EF-BE9FDED4148B}">
      <text>
        <r>
          <rPr>
            <b/>
            <sz val="9"/>
            <color indexed="81"/>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Camilo Bautista Beltran</author>
  </authors>
  <commentList>
    <comment ref="F8" authorId="0" shapeId="0" xr:uid="{A7BC15E2-733C-447D-81AD-9FA6FE9D64E1}">
      <text>
        <r>
          <rPr>
            <b/>
            <sz val="9"/>
            <color indexed="81"/>
            <rFont val="Tahoma"/>
            <family val="2"/>
          </rPr>
          <t xml:space="preserve">Tener </t>
        </r>
      </text>
    </comment>
    <comment ref="I10" authorId="0" shapeId="0" xr:uid="{036C3CD7-DA5C-4DE1-9AAD-FFBE4984658F}">
      <text>
        <r>
          <rPr>
            <b/>
            <sz val="9"/>
            <color indexed="81"/>
            <rFont val="Tahoma"/>
            <family val="2"/>
          </rPr>
          <t xml:space="preserve">Diligencie, Valores en pesos corrientes 
</t>
        </r>
      </text>
    </comment>
    <comment ref="K10" authorId="0" shapeId="0" xr:uid="{D5620561-4786-4692-9C63-5A0BB6DB9320}">
      <text>
        <r>
          <rPr>
            <b/>
            <sz val="9"/>
            <color indexed="81"/>
            <rFont val="Tahoma"/>
            <family val="2"/>
          </rPr>
          <t>Diligencie este campo en pesos corrientes</t>
        </r>
      </text>
    </comment>
    <comment ref="D12" authorId="0" shapeId="0" xr:uid="{A159E917-A19C-4C80-82EE-3687A777DC20}">
      <text>
        <r>
          <rPr>
            <b/>
            <sz val="9"/>
            <color indexed="81"/>
            <rFont val="Tahoma"/>
            <family val="2"/>
          </rPr>
          <t xml:space="preserve">Ej: Las entidades deben diligenciar es por el numero de personas que estuvieron en la período </t>
        </r>
      </text>
    </comment>
    <comment ref="F14" authorId="1" shapeId="0" xr:uid="{8CE9D4E1-D37A-4428-B2B8-BD365CEFDEE2}">
      <text>
        <r>
          <rPr>
            <b/>
            <sz val="9"/>
            <color indexed="81"/>
            <rFont val="Tahoma"/>
            <family val="2"/>
          </rPr>
          <t xml:space="preserve">Mantener el nivel actual
</t>
        </r>
      </text>
    </comment>
    <comment ref="G14" authorId="1" shapeId="0" xr:uid="{E0728146-42B4-452B-9993-2369978A9A3E}">
      <text>
        <r>
          <rPr>
            <b/>
            <sz val="9"/>
            <color indexed="81"/>
            <rFont val="Tahoma"/>
            <family val="2"/>
          </rPr>
          <t xml:space="preserve">Mantener el nivel actual
</t>
        </r>
      </text>
    </comment>
    <comment ref="F15" authorId="1" shapeId="0" xr:uid="{C8F71B80-579E-4D49-A077-E304073D7689}">
      <text>
        <r>
          <rPr>
            <b/>
            <sz val="9"/>
            <color indexed="81"/>
            <rFont val="Tahoma"/>
            <family val="2"/>
          </rPr>
          <t xml:space="preserve">Mantener el nivel actual
</t>
        </r>
      </text>
    </comment>
    <comment ref="G15" authorId="1" shapeId="0" xr:uid="{E63AB166-1155-4201-86CC-3E9FF02D1D86}">
      <text>
        <r>
          <rPr>
            <b/>
            <sz val="9"/>
            <color indexed="81"/>
            <rFont val="Tahoma"/>
            <family val="2"/>
          </rPr>
          <t xml:space="preserve">Mantener el nivel actual
</t>
        </r>
      </text>
    </comment>
    <comment ref="F16" authorId="1" shapeId="0" xr:uid="{E479E883-FD1D-4980-A8E3-299E546E92D4}">
      <text>
        <r>
          <rPr>
            <b/>
            <sz val="9"/>
            <color indexed="81"/>
            <rFont val="Tahoma"/>
            <family val="2"/>
          </rPr>
          <t xml:space="preserve">Mantener el nivel actual
</t>
        </r>
      </text>
    </comment>
    <comment ref="G16" authorId="1" shapeId="0" xr:uid="{8DFF14CD-211D-48E1-B17D-FEB711CE0D97}">
      <text>
        <r>
          <rPr>
            <b/>
            <sz val="9"/>
            <color indexed="81"/>
            <rFont val="Tahoma"/>
            <family val="2"/>
          </rPr>
          <t xml:space="preserve">Mantener el nivel actual
</t>
        </r>
      </text>
    </comment>
  </commentList>
</comments>
</file>

<file path=xl/sharedStrings.xml><?xml version="1.0" encoding="utf-8"?>
<sst xmlns="http://schemas.openxmlformats.org/spreadsheetml/2006/main" count="564" uniqueCount="200">
  <si>
    <t>Contratos de prestación de servicios profesionales y de apoyo a la gestión</t>
  </si>
  <si>
    <t>Horas extras, dominicales y festivos</t>
  </si>
  <si>
    <t>Viáticos y gastos de viaje</t>
  </si>
  <si>
    <t>Telefonía celular</t>
  </si>
  <si>
    <t>Telefonía fija</t>
  </si>
  <si>
    <t>Vehículos oficiales</t>
  </si>
  <si>
    <t>Fotocopiado, multicopiado e impresión</t>
  </si>
  <si>
    <t>Eventos y conmemoraciones</t>
  </si>
  <si>
    <t>Servicios públicos</t>
  </si>
  <si>
    <t>COMPONENTES</t>
  </si>
  <si>
    <t>Viáticos y Gastos de Viaje</t>
  </si>
  <si>
    <t>Administración de Servicios</t>
  </si>
  <si>
    <t>Control del Consumo de los Recursos Naturales y Sostenibilidad Ambiental</t>
  </si>
  <si>
    <t>Ejecución</t>
  </si>
  <si>
    <t>Suscripción electrónica</t>
  </si>
  <si>
    <t>Agua</t>
  </si>
  <si>
    <t xml:space="preserve">Gas </t>
  </si>
  <si>
    <t>Energía</t>
  </si>
  <si>
    <t>ENTIDAD</t>
  </si>
  <si>
    <t>SECTOR ADMINISTRATIVO</t>
  </si>
  <si>
    <t>Gestión pública </t>
  </si>
  <si>
    <t>Gobierno</t>
  </si>
  <si>
    <t>Hacienda </t>
  </si>
  <si>
    <t>Planeación </t>
  </si>
  <si>
    <t>Desarrollo Económico Industria y Turismo </t>
  </si>
  <si>
    <t>Educación </t>
  </si>
  <si>
    <t>Salud</t>
  </si>
  <si>
    <t>Integración Social</t>
  </si>
  <si>
    <t>Cultura, Recreación y Deporte </t>
  </si>
  <si>
    <t>Ambiente </t>
  </si>
  <si>
    <t>Movilidad</t>
  </si>
  <si>
    <t>Hábitat </t>
  </si>
  <si>
    <t>Mujeres</t>
  </si>
  <si>
    <t>Seguridad, Convivencia y Justicia </t>
  </si>
  <si>
    <t>Gestión Jurídica</t>
  </si>
  <si>
    <t>Otras entidades presentes en la ciudad </t>
  </si>
  <si>
    <t>SECTOR</t>
  </si>
  <si>
    <t>VIGENCIA</t>
  </si>
  <si>
    <t>VIGENCIA DEL REPORTE</t>
  </si>
  <si>
    <t xml:space="preserve">PERIODO A REPORTAR </t>
  </si>
  <si>
    <t>DESTINATARIO</t>
  </si>
  <si>
    <t>FECHA MAXIMA DE REPORTE</t>
  </si>
  <si>
    <t>FECHA DE REPORTE</t>
  </si>
  <si>
    <t>PRIORIZADO?</t>
  </si>
  <si>
    <t>SI</t>
  </si>
  <si>
    <t>NO</t>
  </si>
  <si>
    <t>Suscripción física</t>
  </si>
  <si>
    <t>Contratos de publicidad y/o propaganda personalizada (agendas, almanaques, libretas, pocillos, vasos, esferos, regalos corporativos, souvenir o recuerdos</t>
  </si>
  <si>
    <t>Edición, impresión, reproducción o publicación de avisos, informes, folletos o textos institucionales, piezas de comunicación, tales como avisos, folletos, cuadernillos, entre otros</t>
  </si>
  <si>
    <t>Tiquetes</t>
  </si>
  <si>
    <t>Mantenimiento preventivo de vehículos</t>
  </si>
  <si>
    <t>Combustible</t>
  </si>
  <si>
    <t>FORMULACIÓN</t>
  </si>
  <si>
    <t>Concejo de Bogotá - publicación en la página web de la entidad</t>
  </si>
  <si>
    <t>15 días hábiles de julio</t>
  </si>
  <si>
    <t>15 días hábiles de enero</t>
  </si>
  <si>
    <t>mediados de octubre (según fecha de solicitud de la SDH)</t>
  </si>
  <si>
    <t>Edición, impresión, reproducción, publicación de avisos (publicidad)</t>
  </si>
  <si>
    <t>Suscripciones (periódicos y revistas, publicaciones y bases de datos)</t>
  </si>
  <si>
    <t>1. Enero a junio</t>
  </si>
  <si>
    <t>2. Enero a septiembre (anteproyecto de presupuesto)</t>
  </si>
  <si>
    <t>Secretaría de Hacienda</t>
  </si>
  <si>
    <t>1. Secretaría General de la Alcaldía de Bogotá</t>
  </si>
  <si>
    <t>4. Departamento Administrativo del Servicio Civil Distrital</t>
  </si>
  <si>
    <t>1. Secretaría Distrital de Gobierno</t>
  </si>
  <si>
    <t>2. Departamento Administrativo del Espacio Público, Dadep</t>
  </si>
  <si>
    <t>3. Instituto Distrital de la Participación y Acción Comunal, IDPAC</t>
  </si>
  <si>
    <t>1. Secretaría Distrital de Hacienda</t>
  </si>
  <si>
    <t>2. Fondo de Prestaciones Económicas, Cesantías y Pensiones de Bogotá, Foncep</t>
  </si>
  <si>
    <t>4. Lotería de Bogotá</t>
  </si>
  <si>
    <t>1. Secretaría Distrital de Planeación</t>
  </si>
  <si>
    <t>1. Secretaría Distrital de Desarrollo Económico</t>
  </si>
  <si>
    <t>4. Corporación para el Desarrollo y la Productividad - Bogotá Región</t>
  </si>
  <si>
    <t>1.  Secretaría de Educación del Distrito</t>
  </si>
  <si>
    <t>3. Universidad Distrital Francisco José de Caldas</t>
  </si>
  <si>
    <t>1. Secretaría Distrital de Salud de Bogotá</t>
  </si>
  <si>
    <t>2. Fondo Financiero Distrital de Salud</t>
  </si>
  <si>
    <t>4. Subred Integrada de Servicios de Salud Centro Oriente E.S.E.</t>
  </si>
  <si>
    <t>6. Capital Salud EPS-S SAS </t>
  </si>
  <si>
    <t>1. Secretaría Social</t>
  </si>
  <si>
    <t>2. Instituto Distrital para la Protección de la Niñez y la Juventud</t>
  </si>
  <si>
    <t>1. Secretaría de Cultura, Recreación y Deporte</t>
  </si>
  <si>
    <t>2. Instituto Distrital de Recreación y Deporte</t>
  </si>
  <si>
    <t>3. Orquesta Filarmonica de Bogotá</t>
  </si>
  <si>
    <t>4. Instituto Distrital de Patrimonio Cultural</t>
  </si>
  <si>
    <t>5. Fundación Gilberto Alzate Avendaño</t>
  </si>
  <si>
    <t>6. Instituto Distrital de las Artes</t>
  </si>
  <si>
    <t>7. Canal Capital</t>
  </si>
  <si>
    <t>2. Jardín Botánico de Bogotá</t>
  </si>
  <si>
    <t>3. Instituto Distrital de Gestión de Riesgos y Cambio Climático</t>
  </si>
  <si>
    <t>4. Instituto Distrital de Protección y Bienestar Animal IDPYBA</t>
  </si>
  <si>
    <t>1. Secretaría Distrital de Movilidad</t>
  </si>
  <si>
    <t>2. Unidad Administrativa Especial De Rehabilitacion Y Mantenimiento Vial</t>
  </si>
  <si>
    <t>3. Instituto de Desarrollo Urbano</t>
  </si>
  <si>
    <t>4. Transmilenio</t>
  </si>
  <si>
    <t>5. Empresa Metro de Bogotá </t>
  </si>
  <si>
    <t>6. Terminal de Transportes de Bogotá</t>
  </si>
  <si>
    <t>1. Secretaría Distrital del Hábitat</t>
  </si>
  <si>
    <t>6. Grupo Energía de Bogotá</t>
  </si>
  <si>
    <t>7.  Empresa de Telecomunicaciones de Bogotá</t>
  </si>
  <si>
    <t>1. Secretaría Distrital de la Mujer </t>
  </si>
  <si>
    <t>1. Secretaría Distrital de Seguridad, Convivencia y Justicia </t>
  </si>
  <si>
    <t>2. Unidad Administrativa Especial Cuerpo Oficial de Bomberos de Bogotá</t>
  </si>
  <si>
    <t>1. Secretaría Jurídica Distrital </t>
  </si>
  <si>
    <t>3. Unidad Administrativa Especial de Catastro</t>
  </si>
  <si>
    <t>3. Instituto Distrital de Turismo</t>
  </si>
  <si>
    <t>2. Instituto Popular para la Economía Social</t>
  </si>
  <si>
    <t>2. Instituto para la Investigación Educativa y el Desarrollo Pedagógico</t>
  </si>
  <si>
    <t>7. Instituto Distrital de Ciencia, Biotecnología e Innovación en Salud</t>
  </si>
  <si>
    <t>3. Subred Integrada de Servicios de Salud Norte E.S.E.</t>
  </si>
  <si>
    <t>5. Subred Integrada de Servicios de Salud Sur E.S.E</t>
  </si>
  <si>
    <t>4. Empresa de Renovación y Desarrollo Urbano de Bogotá</t>
  </si>
  <si>
    <t>2. Unidad Administrativa Especial de Servicios Públicos</t>
  </si>
  <si>
    <t>3. Caja de Vivienda Popular</t>
  </si>
  <si>
    <t>5.  Empresa de Acueducto y Alcantarillado de Bogotá</t>
  </si>
  <si>
    <t>1. Concejo de Bogotá</t>
  </si>
  <si>
    <t>2. Personería de Bogotá</t>
  </si>
  <si>
    <t>3. Veeduría Distrital de Bogotá</t>
  </si>
  <si>
    <t>Columna1</t>
  </si>
  <si>
    <t>OBSERVACIONES
(comentarios que aclaren los resultados)</t>
  </si>
  <si>
    <t>GIROS</t>
  </si>
  <si>
    <t>CONSUMO EN GIROS</t>
  </si>
  <si>
    <t>1. Secretaría Distrital de Ambiente</t>
  </si>
  <si>
    <t>UNIDAD DE MEDIDA</t>
  </si>
  <si>
    <t>CANTIDAD UNIDAD DE MEDIDA</t>
  </si>
  <si>
    <t>CONSUMO EN UNIDAD DE MEDIDA</t>
  </si>
  <si>
    <t>META
(EN % DE REDUCCIÓN DE RECURSOS)</t>
  </si>
  <si>
    <t>META
(EN % DE REDUCCIÓN DE LA UNIDAD DE MEDIDA)</t>
  </si>
  <si>
    <t>SEGUIMIENTO</t>
  </si>
  <si>
    <t>SEGUIMIENTO DEL 1 DE ENERO AL 30 DE JUNIO</t>
  </si>
  <si>
    <t>SEGUIMIENTO DEL 1 DE ENERO AL 31 DE DICIEMBRE</t>
  </si>
  <si>
    <t>LINEA BASE DEL 1 DE ENERO AL 30 DE JUNIO</t>
  </si>
  <si>
    <t>LINEA BASE DEL 1 DE ENERO AL 31 DE DICIEMBRE</t>
  </si>
  <si>
    <t>INDICADOR DE AUSTERIDAD 
(1-(total giros del periodo/total giros del mismo periodo de año anterior))</t>
  </si>
  <si>
    <t>INDICADOR DE AUSTERIDAD 
(1-(total consumo unidad de medida en el periodo/total consumo unidad de medida del mismo periodo de año anterior))</t>
  </si>
  <si>
    <t>INDICADOR DE CUMPLIMIENTO EN UNIDAD DE MEDIDA
(INDICADOR DE AUSTERIDAD/META)</t>
  </si>
  <si>
    <t>INDICADOR DE CUMPLIMIENTO EN GIROS
(INDICADOR DE AUSTERIDAD/META)</t>
  </si>
  <si>
    <t>Número de horas liquidadas y pagadas.</t>
  </si>
  <si>
    <t>Número de personas contratadas (Sin incluir Cesiones).</t>
  </si>
  <si>
    <t>Número de Equipos Adquiridos.</t>
  </si>
  <si>
    <t>Horas extras diurnas, nocturnas, dominicales y festivas</t>
  </si>
  <si>
    <t>No Aplica</t>
  </si>
  <si>
    <t>Equipos Celular</t>
  </si>
  <si>
    <t>Gastos de viajes y viáticos</t>
  </si>
  <si>
    <t xml:space="preserve">Planes de telefonía móvil </t>
  </si>
  <si>
    <t>Número de líneas activas.</t>
  </si>
  <si>
    <t>Líneas de telefonía fija</t>
  </si>
  <si>
    <t>Servicio contratado de alquiler de vehículos</t>
  </si>
  <si>
    <t>Parque automotor</t>
  </si>
  <si>
    <t>Número de vehículos que componen el parque automotor.</t>
  </si>
  <si>
    <t>Cantidad de Tiquetes expedidos y utilizados.</t>
  </si>
  <si>
    <t xml:space="preserve">Número de Galones de Combustible consumidos. </t>
  </si>
  <si>
    <t xml:space="preserve">Impresión </t>
  </si>
  <si>
    <t>Fotocopiado</t>
  </si>
  <si>
    <t>Número de folios impresos.</t>
  </si>
  <si>
    <t xml:space="preserve">Número de fotocopias tomadas. </t>
  </si>
  <si>
    <t xml:space="preserve">Cantidad de suscripciones contratadas en la vigencia. </t>
  </si>
  <si>
    <t xml:space="preserve">Actividades definidas en los planes y programas de bienestar e incentivos para servidores públicos o actos protocolarios que deben atenderse misionalmente. </t>
  </si>
  <si>
    <t xml:space="preserve">Cantidad de Actividades y/o eventos realizados. </t>
  </si>
  <si>
    <t>Metros Cubicos facturados en el periodo</t>
  </si>
  <si>
    <t xml:space="preserve">Kilovatios por hora facturados en el periodo. </t>
  </si>
  <si>
    <t>¿EL GASTO / COMPONENTE SE PRIORIZA COMO GASTO ELEGIBLE PARA LA VIGENCIA?</t>
  </si>
  <si>
    <t>GASTOS CONTEMPLADOS EN EL DECRETO 492 DE 2019</t>
  </si>
  <si>
    <t>Administrativo</t>
  </si>
  <si>
    <t>Otros</t>
  </si>
  <si>
    <t>OTRAS ENTIDADES</t>
  </si>
  <si>
    <t>Nota:  Los valores deben ser registrados en pesos</t>
  </si>
  <si>
    <t>OTROS SECTORES</t>
  </si>
  <si>
    <t>Gestión_pública </t>
  </si>
  <si>
    <t>Hacienda</t>
  </si>
  <si>
    <t>Desarrollo_Económico_Indus</t>
  </si>
  <si>
    <t>Educación</t>
  </si>
  <si>
    <t>Integración_Social</t>
  </si>
  <si>
    <t>Cultura_Recreación_Deporte</t>
  </si>
  <si>
    <t>Ambiente</t>
  </si>
  <si>
    <t>Hábitat</t>
  </si>
  <si>
    <t>Seguridad_Convivencia_Justicia</t>
  </si>
  <si>
    <t>Gestión_Jurídica</t>
  </si>
  <si>
    <t>Otras_entidades</t>
  </si>
  <si>
    <t>3. Enero a diciembre</t>
  </si>
  <si>
    <t>Contratos de prestación de servicios y administración de personal FUNCIONAMIENTO</t>
  </si>
  <si>
    <t>Contratos de prestación de servicios y administración de personal INVERSIÓN*</t>
  </si>
  <si>
    <t xml:space="preserve">* Esta informacion de Inversion solo sera remitida a la Secretaria Distrital de Hacienda, para analisis interno de la DDP </t>
  </si>
  <si>
    <t xml:space="preserve">No Aplica </t>
  </si>
  <si>
    <t xml:space="preserve">Papel </t>
  </si>
  <si>
    <t xml:space="preserve">Numero de resmas de papel </t>
  </si>
  <si>
    <t>REGISTRO RESULTADOS PLAN DE AUSTERIDAD DEL GASTO PÚBLICO
(Formulación 2023)</t>
  </si>
  <si>
    <t>Teniendo en cuenta la aplicación de Ley de Garantías, se realizó contratación de personal en gran proporción durante el mes de enero (primer semestre) para la ejecución de los proyectos de inversión de la entidad. Aumento de recursos para la vigencia.</t>
  </si>
  <si>
    <t>N/A</t>
  </si>
  <si>
    <t>$2.069.880.</t>
  </si>
  <si>
    <t xml:space="preserve">FORMULACIÓN </t>
  </si>
  <si>
    <t xml:space="preserve">SI </t>
  </si>
  <si>
    <t>REGISTRO RESULTADOS PLAN DE AUSTERIDAD DEL GASTO PÚBLICO
(Formulación 2024)</t>
  </si>
  <si>
    <t>LINEA BASE DEL 1 DE ENERO AL 30 DE JUNIO 2023</t>
  </si>
  <si>
    <t>Caja Menor</t>
  </si>
  <si>
    <t xml:space="preserve">Constitución de caja menor </t>
  </si>
  <si>
    <t>Cajas menores constituidas</t>
  </si>
  <si>
    <t>Cantidad de resmas de papel utilizadas</t>
  </si>
  <si>
    <t>Adquisición de elementos de consumo - suministro de papel</t>
  </si>
  <si>
    <t xml:space="preserve">Consumo de papel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</si>
</sst>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43" formatCode="_-* #,##0.00_-;\-* #,##0.00_-;_-* &quot;-&quot;??_-;_-@_-"/>
    <numFmt numFmtId="164" formatCode="_-* #,##0_-;\-* #,##0_-;_-* &quot;-&quot;??_-;_-@_-"/>
    <numFmt numFmtId="165" formatCode="_-* #,##0.0_-;\-* #,##0.0_-;_-* &quot;-&quot;??_-;_-@_-"/>
  </numFmts>
  <fonts count="14"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b/>
      <sz val="9"/>
      <color rgb="FF000000"/>
      <name val="Tahoma"/>
      <family val="2"/>
    </font>
    <font>
      <sz val="10"/>
      <name val="Arial"/>
      <family val="2"/>
      <charset val="1"/>
    </font>
  </fonts>
  <fills count="1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58">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thin">
        <color theme="4" tint="0.39994506668294322"/>
      </right>
      <top/>
      <bottom/>
      <diagonal/>
    </border>
    <border>
      <left style="medium">
        <color theme="4" tint="0.399914548173467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medium">
        <color theme="4" tint="0.399914548173467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medium">
        <color theme="4" tint="0.399914548173467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medium">
        <color theme="4" tint="0.39991454817346722"/>
      </left>
      <right style="thin">
        <color theme="4" tint="0.39994506668294322"/>
      </right>
      <top style="medium">
        <color theme="4" tint="0.39991454817346722"/>
      </top>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82299264503923"/>
      </left>
      <right style="thin">
        <color theme="4" tint="0.39982299264503923"/>
      </right>
      <top style="thin">
        <color theme="4" tint="0.39982299264503923"/>
      </top>
      <bottom style="thin">
        <color theme="4" tint="0.39982299264503923"/>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0" fontId="13" fillId="0" borderId="0"/>
  </cellStyleXfs>
  <cellXfs count="184">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6" xfId="0" applyFill="1" applyBorder="1" applyAlignment="1">
      <alignment vertical="center"/>
    </xf>
    <xf numFmtId="0" fontId="0" fillId="2" borderId="26" xfId="0" applyFill="1" applyBorder="1" applyAlignment="1">
      <alignment vertical="center" wrapText="1"/>
    </xf>
    <xf numFmtId="9" fontId="0" fillId="2" borderId="14" xfId="2" applyFont="1" applyFill="1" applyBorder="1" applyAlignment="1" applyProtection="1">
      <alignment horizontal="center" vertical="center"/>
      <protection locked="0"/>
    </xf>
    <xf numFmtId="9" fontId="0" fillId="2" borderId="13" xfId="0" applyNumberFormat="1" applyFill="1" applyBorder="1" applyAlignment="1" applyProtection="1">
      <alignment horizontal="center" vertical="center"/>
      <protection locked="0"/>
    </xf>
    <xf numFmtId="9" fontId="0" fillId="2" borderId="14" xfId="2" applyFont="1" applyFill="1" applyBorder="1" applyAlignment="1" applyProtection="1">
      <alignment horizontal="center" vertical="center"/>
    </xf>
    <xf numFmtId="9" fontId="0" fillId="2" borderId="13"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6" xfId="0" applyFont="1" applyFill="1" applyBorder="1" applyAlignment="1" applyProtection="1">
      <alignment horizontal="right" vertical="center" wrapText="1"/>
      <protection locked="0"/>
    </xf>
    <xf numFmtId="0" fontId="1" fillId="2" borderId="0" xfId="0" applyFont="1" applyFill="1" applyAlignment="1" applyProtection="1">
      <alignment horizontal="center" vertical="center" wrapText="1"/>
      <protection locked="0"/>
    </xf>
    <xf numFmtId="0" fontId="1" fillId="2" borderId="29" xfId="0" applyFont="1" applyFill="1" applyBorder="1" applyAlignment="1" applyProtection="1">
      <alignment horizontal="center" vertical="center" wrapText="1"/>
      <protection locked="0"/>
    </xf>
    <xf numFmtId="0" fontId="1" fillId="10" borderId="39" xfId="0" applyFont="1" applyFill="1" applyBorder="1" applyAlignment="1" applyProtection="1">
      <alignment horizontal="center" vertical="center" wrapText="1"/>
      <protection locked="0"/>
    </xf>
    <xf numFmtId="0" fontId="1" fillId="7" borderId="39"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9" fontId="4" fillId="0" borderId="14" xfId="2" applyFont="1" applyBorder="1" applyAlignment="1" applyProtection="1">
      <alignment horizontal="center" vertical="center" wrapText="1"/>
      <protection locked="0"/>
    </xf>
    <xf numFmtId="0" fontId="0" fillId="0" borderId="13"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9" fontId="4" fillId="0" borderId="2" xfId="2" applyFont="1" applyBorder="1" applyAlignment="1" applyProtection="1">
      <alignment horizontal="center" vertical="center" wrapText="1"/>
      <protection locked="0"/>
    </xf>
    <xf numFmtId="0" fontId="0" fillId="0" borderId="15"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3" xfId="0" applyFont="1" applyBorder="1" applyAlignment="1" applyProtection="1">
      <alignment horizontal="left" vertical="center" wrapText="1"/>
      <protection locked="0"/>
    </xf>
    <xf numFmtId="42" fontId="0" fillId="0" borderId="46"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16" xfId="0" applyBorder="1" applyAlignment="1" applyProtection="1">
      <alignment horizontal="right" vertical="center"/>
      <protection locked="0"/>
    </xf>
    <xf numFmtId="42" fontId="0" fillId="0" borderId="7" xfId="1" applyFont="1" applyBorder="1" applyAlignment="1" applyProtection="1">
      <alignment horizontal="right" vertical="center"/>
      <protection locked="0"/>
    </xf>
    <xf numFmtId="0" fontId="0" fillId="0" borderId="0" xfId="0" applyAlignment="1" applyProtection="1">
      <alignment wrapText="1"/>
      <protection locked="0"/>
    </xf>
    <xf numFmtId="0" fontId="1" fillId="9" borderId="29" xfId="0" applyFont="1" applyFill="1" applyBorder="1" applyAlignment="1" applyProtection="1">
      <alignment horizontal="center" vertical="center" wrapText="1"/>
      <protection locked="0"/>
    </xf>
    <xf numFmtId="0" fontId="1" fillId="11" borderId="29" xfId="0" applyFont="1" applyFill="1" applyBorder="1" applyAlignment="1" applyProtection="1">
      <alignment horizontal="center" vertical="center" wrapText="1"/>
      <protection locked="0"/>
    </xf>
    <xf numFmtId="0" fontId="1" fillId="2" borderId="39" xfId="0" applyFont="1" applyFill="1" applyBorder="1" applyAlignment="1" applyProtection="1">
      <alignment horizontal="center" vertical="center" wrapText="1"/>
      <protection locked="0"/>
    </xf>
    <xf numFmtId="0" fontId="1" fillId="4" borderId="50" xfId="0" applyFont="1" applyFill="1" applyBorder="1" applyAlignment="1" applyProtection="1">
      <alignment horizontal="right" vertical="center" wrapText="1"/>
      <protection locked="0"/>
    </xf>
    <xf numFmtId="164" fontId="1" fillId="5" borderId="0" xfId="4" applyNumberFormat="1" applyFont="1" applyFill="1" applyBorder="1" applyAlignment="1" applyProtection="1">
      <alignment horizontal="center" wrapText="1"/>
      <protection locked="0"/>
    </xf>
    <xf numFmtId="164" fontId="4" fillId="0" borderId="27"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center" vertical="center" wrapText="1"/>
      <protection locked="0"/>
    </xf>
    <xf numFmtId="164" fontId="4" fillId="0" borderId="28" xfId="4" applyNumberFormat="1" applyFont="1" applyBorder="1" applyAlignment="1" applyProtection="1">
      <alignment horizontal="center" vertical="center" wrapText="1"/>
      <protection locked="0"/>
    </xf>
    <xf numFmtId="164" fontId="4" fillId="0" borderId="25" xfId="4" applyNumberFormat="1" applyFont="1" applyBorder="1" applyAlignment="1" applyProtection="1">
      <alignment horizontal="center" vertical="center" wrapText="1"/>
      <protection locked="0"/>
    </xf>
    <xf numFmtId="164" fontId="0" fillId="0" borderId="0" xfId="4" applyNumberFormat="1" applyFont="1" applyAlignment="1" applyProtection="1">
      <alignment horizontal="center"/>
      <protection locked="0"/>
    </xf>
    <xf numFmtId="9" fontId="0" fillId="0" borderId="0" xfId="2" applyFont="1" applyProtection="1">
      <protection locked="0"/>
    </xf>
    <xf numFmtId="164" fontId="1" fillId="4" borderId="50" xfId="4" applyNumberFormat="1" applyFont="1" applyFill="1" applyBorder="1" applyAlignment="1" applyProtection="1">
      <alignment horizontal="right" vertical="center" wrapText="1"/>
      <protection locked="0"/>
    </xf>
    <xf numFmtId="164" fontId="1" fillId="8" borderId="29" xfId="4" applyNumberFormat="1" applyFont="1" applyFill="1" applyBorder="1" applyAlignment="1" applyProtection="1">
      <alignment horizontal="center" vertical="center" wrapText="1"/>
      <protection locked="0"/>
    </xf>
    <xf numFmtId="164" fontId="0" fillId="0" borderId="13" xfId="4" applyNumberFormat="1" applyFont="1" applyBorder="1" applyAlignment="1" applyProtection="1">
      <alignment horizontal="right" vertical="center"/>
      <protection locked="0"/>
    </xf>
    <xf numFmtId="164" fontId="0" fillId="0" borderId="0" xfId="4" applyNumberFormat="1" applyFont="1" applyProtection="1">
      <protection locked="0"/>
    </xf>
    <xf numFmtId="164" fontId="1" fillId="4" borderId="51"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5" fillId="12" borderId="54" xfId="0" applyFont="1" applyFill="1" applyBorder="1" applyAlignment="1" applyProtection="1">
      <alignment horizontal="center"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9" fontId="4" fillId="0" borderId="14" xfId="2" applyFont="1" applyFill="1" applyBorder="1" applyAlignment="1" applyProtection="1">
      <alignment horizontal="center" vertical="center" wrapText="1"/>
      <protection locked="0"/>
    </xf>
    <xf numFmtId="164" fontId="4" fillId="0" borderId="27" xfId="4"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24" xfId="4" applyNumberFormat="1" applyFont="1" applyFill="1" applyBorder="1" applyAlignment="1" applyProtection="1">
      <alignment horizontal="center" vertical="center" wrapText="1"/>
      <protection locked="0"/>
    </xf>
    <xf numFmtId="164" fontId="4" fillId="0" borderId="28" xfId="4" applyNumberFormat="1" applyFont="1" applyFill="1" applyBorder="1" applyAlignment="1" applyProtection="1">
      <alignment horizontal="center" vertical="center" wrapText="1"/>
      <protection locked="0"/>
    </xf>
    <xf numFmtId="164" fontId="4" fillId="0" borderId="25" xfId="4" applyNumberFormat="1"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2" applyFont="1" applyAlignment="1" applyProtection="1">
      <alignment horizontal="center" vertical="center"/>
      <protection locked="0"/>
    </xf>
    <xf numFmtId="0" fontId="4" fillId="0" borderId="55"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42" fontId="0" fillId="0" borderId="5" xfId="1"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3" xfId="4"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42" fontId="0" fillId="0" borderId="1" xfId="1" applyFont="1" applyBorder="1" applyAlignment="1" applyProtection="1">
      <alignment horizontal="center" vertical="center"/>
      <protection locked="0"/>
    </xf>
    <xf numFmtId="42" fontId="0" fillId="13" borderId="1" xfId="1" applyFont="1" applyFill="1" applyBorder="1" applyAlignment="1" applyProtection="1">
      <alignment horizontal="center" vertical="center"/>
      <protection locked="0"/>
    </xf>
    <xf numFmtId="164" fontId="4" fillId="13" borderId="24" xfId="4" applyNumberFormat="1" applyFont="1" applyFill="1" applyBorder="1" applyAlignment="1" applyProtection="1">
      <alignment horizontal="center" vertical="center" wrapText="1"/>
      <protection locked="0"/>
    </xf>
    <xf numFmtId="0" fontId="0" fillId="13" borderId="15" xfId="0" applyFill="1" applyBorder="1" applyAlignment="1" applyProtection="1">
      <alignment horizontal="center" vertical="center"/>
      <protection locked="0"/>
    </xf>
    <xf numFmtId="42" fontId="0" fillId="0" borderId="46" xfId="1" applyFont="1" applyBorder="1" applyAlignment="1" applyProtection="1">
      <alignment horizontal="center" vertical="center"/>
      <protection locked="0"/>
    </xf>
    <xf numFmtId="42" fontId="0" fillId="0" borderId="7" xfId="1" applyFont="1" applyBorder="1" applyAlignment="1" applyProtection="1">
      <alignment horizontal="center" vertical="center"/>
      <protection locked="0"/>
    </xf>
    <xf numFmtId="0" fontId="0" fillId="0" borderId="13" xfId="0" applyBorder="1" applyAlignment="1" applyProtection="1">
      <alignment horizontal="left" vertical="center" wrapText="1" shrinkToFit="1"/>
      <protection locked="0"/>
    </xf>
    <xf numFmtId="165" fontId="4" fillId="0" borderId="24" xfId="4" applyNumberFormat="1" applyFont="1" applyBorder="1" applyAlignment="1" applyProtection="1">
      <alignment horizontal="center" vertical="center" wrapText="1"/>
      <protection locked="0"/>
    </xf>
    <xf numFmtId="164" fontId="4" fillId="0" borderId="24" xfId="4" applyNumberFormat="1" applyFont="1" applyBorder="1" applyAlignment="1" applyProtection="1">
      <alignment horizontal="right" vertical="center" wrapText="1"/>
      <protection locked="0"/>
    </xf>
    <xf numFmtId="164" fontId="4" fillId="0" borderId="27" xfId="4" applyNumberFormat="1" applyFont="1" applyBorder="1" applyAlignment="1" applyProtection="1">
      <alignment vertical="center" wrapText="1"/>
      <protection locked="0"/>
    </xf>
    <xf numFmtId="42" fontId="0" fillId="0" borderId="5" xfId="1" applyFont="1" applyBorder="1" applyAlignment="1" applyProtection="1">
      <alignment vertical="center"/>
      <protection locked="0"/>
    </xf>
    <xf numFmtId="164" fontId="4" fillId="0" borderId="24" xfId="4" applyNumberFormat="1" applyFont="1" applyBorder="1" applyAlignment="1" applyProtection="1">
      <alignment vertical="center" wrapText="1"/>
      <protection locked="0"/>
    </xf>
    <xf numFmtId="164" fontId="4" fillId="0" borderId="28" xfId="4" applyNumberFormat="1" applyFont="1" applyBorder="1" applyAlignment="1" applyProtection="1">
      <alignment vertical="center" wrapText="1"/>
      <protection locked="0"/>
    </xf>
    <xf numFmtId="164" fontId="4" fillId="0" borderId="25" xfId="4" applyNumberFormat="1" applyFont="1" applyBorder="1" applyAlignment="1" applyProtection="1">
      <alignment vertical="center" wrapText="1"/>
      <protection locked="0"/>
    </xf>
    <xf numFmtId="9" fontId="2" fillId="0" borderId="14" xfId="2" applyFont="1" applyBorder="1" applyAlignment="1" applyProtection="1">
      <alignment horizontal="center" vertical="center" wrapText="1"/>
      <protection locked="0"/>
    </xf>
    <xf numFmtId="0" fontId="4" fillId="13" borderId="5" xfId="0" applyFont="1" applyFill="1" applyBorder="1" applyAlignment="1" applyProtection="1">
      <alignment horizontal="center" vertical="center" wrapText="1"/>
      <protection locked="0"/>
    </xf>
    <xf numFmtId="0" fontId="0" fillId="13" borderId="5" xfId="0" applyFill="1" applyBorder="1" applyAlignment="1" applyProtection="1">
      <alignment horizontal="center" vertical="center" wrapText="1"/>
      <protection locked="0"/>
    </xf>
    <xf numFmtId="9" fontId="4" fillId="13" borderId="14" xfId="2" applyFont="1" applyFill="1" applyBorder="1" applyAlignment="1" applyProtection="1">
      <alignment horizontal="center" vertical="center" wrapText="1"/>
      <protection locked="0"/>
    </xf>
    <xf numFmtId="0" fontId="13" fillId="0" borderId="0" xfId="5"/>
    <xf numFmtId="0" fontId="5" fillId="13" borderId="54" xfId="0" applyFont="1" applyFill="1" applyBorder="1" applyAlignment="1" applyProtection="1">
      <alignment horizontal="center" vertical="center" wrapText="1"/>
      <protection locked="0"/>
    </xf>
    <xf numFmtId="0" fontId="0" fillId="13" borderId="0" xfId="0" applyFill="1" applyAlignment="1" applyProtection="1">
      <alignment wrapText="1"/>
      <protection locked="0"/>
    </xf>
    <xf numFmtId="0" fontId="4" fillId="14" borderId="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0" fillId="11" borderId="5" xfId="0" applyFill="1" applyBorder="1" applyAlignment="1" applyProtection="1">
      <alignment horizontal="center" vertical="center" wrapText="1"/>
      <protection locked="0"/>
    </xf>
    <xf numFmtId="0" fontId="4" fillId="11" borderId="5" xfId="0" applyFont="1" applyFill="1" applyBorder="1" applyAlignment="1" applyProtection="1">
      <alignment horizontal="center" vertical="center" wrapText="1"/>
      <protection locked="0"/>
    </xf>
    <xf numFmtId="1" fontId="0" fillId="0" borderId="15" xfId="0" applyNumberFormat="1" applyBorder="1" applyAlignment="1" applyProtection="1">
      <alignment horizontal="center" vertical="center"/>
      <protection locked="0"/>
    </xf>
    <xf numFmtId="42" fontId="0" fillId="0" borderId="1" xfId="1" applyFont="1" applyFill="1"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1" fillId="8" borderId="47" xfId="0" applyFont="1" applyFill="1" applyBorder="1" applyAlignment="1" applyProtection="1">
      <alignment horizontal="center" vertical="center" wrapText="1"/>
      <protection locked="0"/>
    </xf>
    <xf numFmtId="0" fontId="1" fillId="8" borderId="48" xfId="0" applyFont="1" applyFill="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4" fontId="1" fillId="3" borderId="36" xfId="4" applyNumberFormat="1" applyFont="1" applyFill="1" applyBorder="1" applyAlignment="1" applyProtection="1">
      <alignment horizontal="center" vertical="center" wrapText="1"/>
      <protection locked="0"/>
    </xf>
    <xf numFmtId="164" fontId="1" fillId="3" borderId="37" xfId="4" applyNumberFormat="1" applyFont="1" applyFill="1" applyBorder="1" applyAlignment="1" applyProtection="1">
      <alignment horizontal="center" vertical="center" wrapText="1"/>
      <protection locked="0"/>
    </xf>
    <xf numFmtId="164" fontId="1" fillId="3" borderId="34" xfId="4" applyNumberFormat="1" applyFont="1" applyFill="1" applyBorder="1" applyAlignment="1" applyProtection="1">
      <alignment horizontal="center" vertical="center" wrapText="1"/>
      <protection locked="0"/>
    </xf>
    <xf numFmtId="164" fontId="1" fillId="3" borderId="35" xfId="4" applyNumberFormat="1" applyFont="1" applyFill="1" applyBorder="1" applyAlignment="1" applyProtection="1">
      <alignment horizontal="center" vertical="center" wrapText="1"/>
      <protection locked="0"/>
    </xf>
    <xf numFmtId="0" fontId="1" fillId="2" borderId="38"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9" xfId="0" applyFont="1" applyFill="1" applyBorder="1" applyAlignment="1" applyProtection="1">
      <alignment horizontal="center" vertical="center" wrapText="1"/>
      <protection locked="0"/>
    </xf>
    <xf numFmtId="0" fontId="10" fillId="2" borderId="53" xfId="0" applyFont="1" applyFill="1" applyBorder="1" applyAlignment="1" applyProtection="1">
      <alignment horizontal="left" wrapText="1"/>
      <protection locked="0"/>
    </xf>
    <xf numFmtId="0" fontId="1" fillId="5" borderId="21" xfId="0" applyFont="1" applyFill="1" applyBorder="1" applyAlignment="1" applyProtection="1">
      <alignment horizontal="center" wrapText="1"/>
      <protection locked="0"/>
    </xf>
    <xf numFmtId="0" fontId="1" fillId="5" borderId="22" xfId="0" applyFont="1" applyFill="1" applyBorder="1" applyAlignment="1" applyProtection="1">
      <alignment horizontal="center" wrapText="1"/>
      <protection locked="0"/>
    </xf>
    <xf numFmtId="0" fontId="8" fillId="7" borderId="20"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1" fillId="3" borderId="23" xfId="0" applyFont="1" applyFill="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 fillId="3" borderId="4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9" fontId="8" fillId="3" borderId="19"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7" xfId="2" applyFont="1" applyFill="1" applyBorder="1" applyAlignment="1" applyProtection="1">
      <alignment horizontal="center" vertical="center" wrapText="1"/>
      <protection locked="0"/>
    </xf>
    <xf numFmtId="9" fontId="1" fillId="3" borderId="42" xfId="2" applyFont="1" applyFill="1" applyBorder="1" applyAlignment="1" applyProtection="1">
      <alignment horizontal="center" vertical="center" wrapText="1"/>
      <protection locked="0"/>
    </xf>
    <xf numFmtId="9" fontId="1" fillId="3" borderId="43" xfId="2" applyFont="1" applyFill="1" applyBorder="1" applyAlignment="1" applyProtection="1">
      <alignment horizontal="center" vertical="center" wrapText="1"/>
      <protection locked="0"/>
    </xf>
    <xf numFmtId="9" fontId="1" fillId="3" borderId="44" xfId="2" applyFont="1" applyFill="1" applyBorder="1" applyAlignment="1" applyProtection="1">
      <alignment horizontal="center" vertical="center" wrapText="1"/>
      <protection locked="0"/>
    </xf>
    <xf numFmtId="9" fontId="1" fillId="3" borderId="45" xfId="2" applyFont="1" applyFill="1" applyBorder="1" applyAlignment="1" applyProtection="1">
      <alignment horizontal="center" vertical="center" wrapText="1"/>
      <protection locked="0"/>
    </xf>
    <xf numFmtId="9" fontId="1" fillId="3" borderId="30" xfId="2" applyFont="1" applyFill="1" applyBorder="1" applyAlignment="1" applyProtection="1">
      <alignment horizontal="center" vertical="center" wrapText="1"/>
      <protection locked="0"/>
    </xf>
    <xf numFmtId="9" fontId="1" fillId="3" borderId="31" xfId="2" applyFont="1" applyFill="1" applyBorder="1" applyAlignment="1" applyProtection="1">
      <alignment horizontal="center" vertical="center" wrapText="1"/>
      <protection locked="0"/>
    </xf>
    <xf numFmtId="9" fontId="1" fillId="3" borderId="32" xfId="2" applyFont="1" applyFill="1" applyBorder="1" applyAlignment="1" applyProtection="1">
      <alignment horizontal="center" vertical="center" wrapText="1"/>
      <protection locked="0"/>
    </xf>
    <xf numFmtId="9" fontId="1" fillId="3" borderId="33" xfId="2"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38"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9" xfId="0" applyFont="1" applyFill="1" applyBorder="1" applyAlignment="1" applyProtection="1">
      <alignment horizontal="center" vertical="center" wrapText="1"/>
      <protection locked="0"/>
    </xf>
    <xf numFmtId="0" fontId="1" fillId="9" borderId="38"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9" fillId="2" borderId="50" xfId="0" applyFont="1" applyFill="1" applyBorder="1" applyAlignment="1" applyProtection="1">
      <alignment horizontal="center"/>
      <protection locked="0"/>
    </xf>
    <xf numFmtId="0" fontId="9" fillId="2" borderId="52" xfId="0" applyFont="1" applyFill="1" applyBorder="1" applyAlignment="1" applyProtection="1">
      <alignment horizontal="center"/>
      <protection locked="0"/>
    </xf>
    <xf numFmtId="0" fontId="9" fillId="2" borderId="51" xfId="0" applyFont="1" applyFill="1" applyBorder="1" applyAlignment="1" applyProtection="1">
      <alignment horizontal="center"/>
      <protection locked="0"/>
    </xf>
    <xf numFmtId="0" fontId="1" fillId="4" borderId="50" xfId="0" applyFont="1" applyFill="1" applyBorder="1" applyAlignment="1" applyProtection="1">
      <alignment horizontal="right" vertical="center" wrapText="1"/>
      <protection locked="0"/>
    </xf>
    <xf numFmtId="0" fontId="1" fillId="4" borderId="51" xfId="0" applyFont="1" applyFill="1" applyBorder="1" applyAlignment="1" applyProtection="1">
      <alignment horizontal="right" vertical="center" wrapText="1"/>
      <protection locked="0"/>
    </xf>
    <xf numFmtId="0" fontId="9" fillId="2" borderId="50" xfId="0" applyFont="1" applyFill="1" applyBorder="1" applyAlignment="1" applyProtection="1">
      <alignment horizontal="left"/>
      <protection locked="0"/>
    </xf>
    <xf numFmtId="0" fontId="9" fillId="2" borderId="52" xfId="0" applyFont="1" applyFill="1" applyBorder="1" applyAlignment="1" applyProtection="1">
      <alignment horizontal="left"/>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50" xfId="0" applyFont="1" applyFill="1" applyBorder="1" applyAlignment="1" applyProtection="1">
      <alignment horizontal="center" vertical="center"/>
      <protection locked="0"/>
    </xf>
    <xf numFmtId="0" fontId="9" fillId="2" borderId="52" xfId="0" applyFont="1" applyFill="1" applyBorder="1" applyAlignment="1" applyProtection="1">
      <alignment horizontal="center" vertical="center"/>
      <protection locked="0"/>
    </xf>
    <xf numFmtId="0" fontId="9" fillId="2" borderId="51" xfId="0" applyFont="1" applyFill="1" applyBorder="1" applyAlignment="1" applyProtection="1">
      <alignment horizontal="center" vertical="center"/>
      <protection locked="0"/>
    </xf>
    <xf numFmtId="0" fontId="9" fillId="2" borderId="5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50" xfId="0" applyFont="1" applyFill="1" applyBorder="1" applyAlignment="1" applyProtection="1">
      <alignment horizontal="left" vertical="center" wrapText="1"/>
      <protection locked="0"/>
    </xf>
    <xf numFmtId="0" fontId="9" fillId="2" borderId="52" xfId="0" applyFont="1" applyFill="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4" fillId="0" borderId="57" xfId="0" applyFont="1" applyBorder="1" applyAlignment="1" applyProtection="1">
      <alignment horizontal="center" vertical="center" wrapText="1"/>
      <protection locked="0"/>
    </xf>
    <xf numFmtId="0" fontId="5" fillId="0" borderId="57"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0" fillId="0" borderId="15" xfId="0" applyFill="1" applyBorder="1" applyAlignment="1" applyProtection="1">
      <alignment horizontal="center" vertical="center"/>
      <protection locked="0"/>
    </xf>
  </cellXfs>
  <cellStyles count="6">
    <cellStyle name="Bueno" xfId="3" builtinId="26"/>
    <cellStyle name="Millares" xfId="4" builtinId="3"/>
    <cellStyle name="Moneda [0]" xfId="1" builtinId="7"/>
    <cellStyle name="Normal" xfId="0" builtinId="0"/>
    <cellStyle name="Normal 2" xfId="5" xr:uid="{BF0B013B-5256-40AC-B153-941A131DDB44}"/>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hyperlink" Target="#IDPAC!A1"/><Relationship Id="rId5" Type="http://schemas.openxmlformats.org/officeDocument/2006/relationships/hyperlink" Target="#DADEP!A1"/><Relationship Id="rId4" Type="http://schemas.openxmlformats.org/officeDocument/2006/relationships/hyperlink" Target="#SDG!A1"/></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67236</xdr:colOff>
      <xdr:row>1</xdr:row>
      <xdr:rowOff>76201</xdr:rowOff>
    </xdr:from>
    <xdr:to>
      <xdr:col>12</xdr:col>
      <xdr:colOff>705971</xdr:colOff>
      <xdr:row>11</xdr:row>
      <xdr:rowOff>102622</xdr:rowOff>
    </xdr:to>
    <xdr:sp macro="" textlink="">
      <xdr:nvSpPr>
        <xdr:cNvPr id="2" name="CuadroTexto 7">
          <a:extLst>
            <a:ext uri="{FF2B5EF4-FFF2-40B4-BE49-F238E27FC236}">
              <a16:creationId xmlns:a16="http://schemas.microsoft.com/office/drawing/2014/main" id="{1681370C-8400-43B7-B83C-DF80744536FD}"/>
            </a:ext>
          </a:extLst>
        </xdr:cNvPr>
        <xdr:cNvSpPr txBox="1"/>
      </xdr:nvSpPr>
      <xdr:spPr>
        <a:xfrm>
          <a:off x="2353236" y="233083"/>
          <a:ext cx="7496735" cy="159524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tx1">
                  <a:lumMod val="75000"/>
                  <a:lumOff val="25000"/>
                </a:schemeClr>
              </a:solidFill>
            </a:rPr>
            <a:t>ANEXO</a:t>
          </a:r>
          <a:r>
            <a:rPr lang="es-CO" sz="3200" b="1" baseline="0">
              <a:solidFill>
                <a:schemeClr val="tx1">
                  <a:lumMod val="75000"/>
                  <a:lumOff val="25000"/>
                </a:schemeClr>
              </a:solidFill>
            </a:rPr>
            <a:t> 2 </a:t>
          </a:r>
        </a:p>
        <a:p>
          <a:pPr algn="ctr"/>
          <a:r>
            <a:rPr lang="es-CO" sz="3200" b="1" baseline="0">
              <a:solidFill>
                <a:schemeClr val="tx1">
                  <a:lumMod val="75000"/>
                  <a:lumOff val="25000"/>
                </a:schemeClr>
              </a:solidFill>
            </a:rPr>
            <a:t>PLAN DE AUSTERIDAD DEL GASTO PÚBLICO 2023 </a:t>
          </a:r>
          <a:endParaRPr lang="es-CO" sz="3200" b="1">
            <a:solidFill>
              <a:schemeClr val="tx1">
                <a:lumMod val="75000"/>
                <a:lumOff val="25000"/>
              </a:schemeClr>
            </a:solidFill>
          </a:endParaRPr>
        </a:p>
      </xdr:txBody>
    </xdr:sp>
    <xdr:clientData/>
  </xdr:twoCellAnchor>
  <xdr:oneCellAnchor>
    <xdr:from>
      <xdr:col>1</xdr:col>
      <xdr:colOff>647700</xdr:colOff>
      <xdr:row>19</xdr:row>
      <xdr:rowOff>114300</xdr:rowOff>
    </xdr:from>
    <xdr:ext cx="6283158" cy="865094"/>
    <xdr:pic>
      <xdr:nvPicPr>
        <xdr:cNvPr id="3" name="Imagen 2">
          <a:extLst>
            <a:ext uri="{FF2B5EF4-FFF2-40B4-BE49-F238E27FC236}">
              <a16:creationId xmlns:a16="http://schemas.microsoft.com/office/drawing/2014/main" id="{205D2078-3F12-4686-AB0C-0D4951BF3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700" y="3733800"/>
          <a:ext cx="6283158" cy="865094"/>
        </a:xfrm>
        <a:prstGeom prst="rect">
          <a:avLst/>
        </a:prstGeom>
      </xdr:spPr>
    </xdr:pic>
    <xdr:clientData/>
  </xdr:oneCellAnchor>
  <xdr:oneCellAnchor>
    <xdr:from>
      <xdr:col>1</xdr:col>
      <xdr:colOff>695325</xdr:colOff>
      <xdr:row>13</xdr:row>
      <xdr:rowOff>104776</xdr:rowOff>
    </xdr:from>
    <xdr:ext cx="6257925" cy="736786"/>
    <xdr:pic>
      <xdr:nvPicPr>
        <xdr:cNvPr id="4" name="Imagen 3">
          <a:extLst>
            <a:ext uri="{FF2B5EF4-FFF2-40B4-BE49-F238E27FC236}">
              <a16:creationId xmlns:a16="http://schemas.microsoft.com/office/drawing/2014/main" id="{3F56F7B6-8395-46C2-8153-E7FC5FBE1912}"/>
            </a:ext>
          </a:extLst>
        </xdr:cNvPr>
        <xdr:cNvPicPr>
          <a:picLocks noChangeAspect="1"/>
        </xdr:cNvPicPr>
      </xdr:nvPicPr>
      <xdr:blipFill>
        <a:blip xmlns:r="http://schemas.openxmlformats.org/officeDocument/2006/relationships" r:embed="rId2"/>
        <a:stretch>
          <a:fillRect/>
        </a:stretch>
      </xdr:blipFill>
      <xdr:spPr>
        <a:xfrm>
          <a:off x="1457325" y="2581276"/>
          <a:ext cx="6257925" cy="736786"/>
        </a:xfrm>
        <a:prstGeom prst="rect">
          <a:avLst/>
        </a:prstGeom>
      </xdr:spPr>
    </xdr:pic>
    <xdr:clientData/>
  </xdr:oneCellAnchor>
  <xdr:oneCellAnchor>
    <xdr:from>
      <xdr:col>2</xdr:col>
      <xdr:colOff>714375</xdr:colOff>
      <xdr:row>27</xdr:row>
      <xdr:rowOff>28575</xdr:rowOff>
    </xdr:from>
    <xdr:ext cx="4572000" cy="862391"/>
    <xdr:pic>
      <xdr:nvPicPr>
        <xdr:cNvPr id="5" name="Imagen 4">
          <a:extLst>
            <a:ext uri="{FF2B5EF4-FFF2-40B4-BE49-F238E27FC236}">
              <a16:creationId xmlns:a16="http://schemas.microsoft.com/office/drawing/2014/main" id="{DFA2FFFD-E46A-419E-8F11-3C67882813EC}"/>
            </a:ext>
          </a:extLst>
        </xdr:cNvPr>
        <xdr:cNvPicPr>
          <a:picLocks noChangeAspect="1"/>
        </xdr:cNvPicPr>
      </xdr:nvPicPr>
      <xdr:blipFill>
        <a:blip xmlns:r="http://schemas.openxmlformats.org/officeDocument/2006/relationships" r:embed="rId3"/>
        <a:stretch>
          <a:fillRect/>
        </a:stretch>
      </xdr:blipFill>
      <xdr:spPr>
        <a:xfrm>
          <a:off x="2238375" y="5172075"/>
          <a:ext cx="4572000" cy="862391"/>
        </a:xfrm>
        <a:prstGeom prst="rect">
          <a:avLst/>
        </a:prstGeom>
      </xdr:spPr>
    </xdr:pic>
    <xdr:clientData/>
  </xdr:oneCellAnchor>
  <xdr:twoCellAnchor>
    <xdr:from>
      <xdr:col>10</xdr:col>
      <xdr:colOff>695325</xdr:colOff>
      <xdr:row>13</xdr:row>
      <xdr:rowOff>114300</xdr:rowOff>
    </xdr:from>
    <xdr:to>
      <xdr:col>14</xdr:col>
      <xdr:colOff>66675</xdr:colOff>
      <xdr:row>17</xdr:row>
      <xdr:rowOff>142875</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4BF6C0C7-64B2-4C29-AECC-54FF4DD6D761}"/>
            </a:ext>
          </a:extLst>
        </xdr:cNvPr>
        <xdr:cNvSpPr/>
      </xdr:nvSpPr>
      <xdr:spPr>
        <a:xfrm>
          <a:off x="8315325" y="25908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a:t>
          </a:r>
          <a:r>
            <a:rPr lang="es-CO" sz="1100" baseline="0"/>
            <a:t> 2 - SDG</a:t>
          </a:r>
          <a:endParaRPr lang="es-CO" sz="1100"/>
        </a:p>
      </xdr:txBody>
    </xdr:sp>
    <xdr:clientData/>
  </xdr:twoCellAnchor>
  <xdr:twoCellAnchor>
    <xdr:from>
      <xdr:col>10</xdr:col>
      <xdr:colOff>676275</xdr:colOff>
      <xdr:row>20</xdr:row>
      <xdr:rowOff>0</xdr:rowOff>
    </xdr:from>
    <xdr:to>
      <xdr:col>14</xdr:col>
      <xdr:colOff>47625</xdr:colOff>
      <xdr:row>24</xdr:row>
      <xdr:rowOff>28575</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B0E5A27-8155-486F-9942-6279CDF81724}"/>
            </a:ext>
          </a:extLst>
        </xdr:cNvPr>
        <xdr:cNvSpPr/>
      </xdr:nvSpPr>
      <xdr:spPr>
        <a:xfrm>
          <a:off x="8296275" y="381000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endParaRPr lang="es-CO" sz="1100"/>
        </a:p>
        <a:p>
          <a:pPr algn="ctr"/>
          <a:r>
            <a:rPr lang="es-CO" sz="1100"/>
            <a:t>Anexo 2 - DADEP</a:t>
          </a:r>
        </a:p>
      </xdr:txBody>
    </xdr:sp>
    <xdr:clientData/>
  </xdr:twoCellAnchor>
  <xdr:twoCellAnchor>
    <xdr:from>
      <xdr:col>10</xdr:col>
      <xdr:colOff>647700</xdr:colOff>
      <xdr:row>27</xdr:row>
      <xdr:rowOff>57150</xdr:rowOff>
    </xdr:from>
    <xdr:to>
      <xdr:col>14</xdr:col>
      <xdr:colOff>19050</xdr:colOff>
      <xdr:row>31</xdr:row>
      <xdr:rowOff>85725</xdr:rowOff>
    </xdr:to>
    <xdr:sp macro="" textlink="">
      <xdr:nvSpPr>
        <xdr:cNvPr id="8" name="Rectángulo: esquinas redondeadas 7">
          <a:hlinkClick xmlns:r="http://schemas.openxmlformats.org/officeDocument/2006/relationships" r:id="rId6"/>
          <a:extLst>
            <a:ext uri="{FF2B5EF4-FFF2-40B4-BE49-F238E27FC236}">
              <a16:creationId xmlns:a16="http://schemas.microsoft.com/office/drawing/2014/main" id="{893B1CE2-D6E2-4720-A82D-C968C7BA95C6}"/>
            </a:ext>
          </a:extLst>
        </xdr:cNvPr>
        <xdr:cNvSpPr/>
      </xdr:nvSpPr>
      <xdr:spPr>
        <a:xfrm>
          <a:off x="8267700" y="5200650"/>
          <a:ext cx="2419350" cy="790575"/>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s-CO" sz="1100"/>
            <a:t>Anexo 2 - IDPAC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03D64F9E-0478-4F46-888A-4D1EA70ACA1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EEBC4F9-4BD1-468D-B951-0F60E429961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1855043</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3AC3B6E4-97F0-4665-9BF3-CE173D89157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79043"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9126CD1-FBD5-494B-9A75-2D947194EF9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5D34C9E-2A70-4950-912B-968ADC01D27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48F0093-6524-4519-95BA-2F195460EE9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E9FD79EA-86EA-4DDF-89EC-7F5222C1FC2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93320E99-06F7-4C58-98D7-329C0880CCD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409575</xdr:colOff>
      <xdr:row>0</xdr:row>
      <xdr:rowOff>123825</xdr:rowOff>
    </xdr:from>
    <xdr:to>
      <xdr:col>1</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96BB0B8-C35C-44A1-84C3-0D461E55A46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ED33D73\2.%20Catalogo%20de%20atributos%20de%20d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C:\Users\diana\OneDrive\Documentos\00%20SECRETARIA%20GOBIERNO%20DISTRITAL\06%20GESTION%20CONOCIMIENTO\02%20Ejercicios%20Arquitectura%20Informacion\2020%20Alcaldias%20Locales\Validaci&#243;n%2001Marzo2021\02%20Componente%20ATRIBUTOS%20Alcald&#237;as%20Locales%20-%20Marzo%202021.xlsx?E6C35D80" TargetMode="External"/><Relationship Id="rId1" Type="http://schemas.openxmlformats.org/officeDocument/2006/relationships/externalLinkPath" Target="file:///\\E6C35D80\02%20Componente%20ATRIBUTOS%20Alcald&#237;as%20Locales%20-%20Marzo%202021.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Users/diana/OneDrive/Documentos/00%20SECRETARIA%20GOBIERNO%20DISTRITAL/06%20GESTION%20CONOCIMIENTO/02%20Ejercicios%20Arquitectura%20Informacion/2020%20Alcaldias%20Locales/Validaci&#243;n%2001Marzo2021/02%20Componente%20ATRIBUTOS%20Alcald&#237;as%20Locales%20-%20Marzo%202021.xlsx?22720E8B" TargetMode="External"/><Relationship Id="rId1" Type="http://schemas.openxmlformats.org/officeDocument/2006/relationships/externalLinkPath" Target="file:///\\22720E8B\02%20Componente%20ATRIBUTOS%20Alcald&#237;as%20Locales%20-%20Marzo%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refreshError="1"/>
      <sheetData sheetId="8" refreshError="1"/>
      <sheetData sheetId="9" refreshError="1"/>
      <sheetData sheetId="10" refreshError="1"/>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workbookViewId="0">
      <selection activeCell="C46" sqref="C46"/>
    </sheetView>
  </sheetViews>
  <sheetFormatPr baseColWidth="10" defaultColWidth="11.5703125" defaultRowHeight="15" x14ac:dyDescent="0.25"/>
  <cols>
    <col min="1" max="1" width="38.5703125" bestFit="1" customWidth="1"/>
    <col min="2" max="2" width="12.140625" customWidth="1"/>
    <col min="3" max="3" width="10.7109375" customWidth="1"/>
    <col min="4" max="4" width="14.28515625" bestFit="1" customWidth="1"/>
    <col min="5" max="5" width="54.42578125" customWidth="1"/>
    <col min="6" max="6" width="15.140625" customWidth="1"/>
    <col min="7" max="20" width="16.28515625" customWidth="1"/>
  </cols>
  <sheetData>
    <row r="1" spans="1:20" x14ac:dyDescent="0.25">
      <c r="A1" s="4" t="s">
        <v>36</v>
      </c>
      <c r="B1" s="4"/>
      <c r="C1" s="4"/>
      <c r="D1" t="s">
        <v>118</v>
      </c>
      <c r="E1" t="s">
        <v>118</v>
      </c>
      <c r="F1" t="s">
        <v>118</v>
      </c>
      <c r="G1" t="s">
        <v>118</v>
      </c>
      <c r="H1" t="s">
        <v>118</v>
      </c>
      <c r="I1" t="s">
        <v>118</v>
      </c>
      <c r="J1" t="s">
        <v>118</v>
      </c>
      <c r="K1" t="s">
        <v>118</v>
      </c>
      <c r="L1" t="s">
        <v>118</v>
      </c>
      <c r="M1" t="s">
        <v>118</v>
      </c>
      <c r="N1" t="s">
        <v>118</v>
      </c>
      <c r="O1" t="s">
        <v>118</v>
      </c>
      <c r="P1" t="s">
        <v>118</v>
      </c>
      <c r="Q1" t="s">
        <v>118</v>
      </c>
      <c r="R1" t="s">
        <v>118</v>
      </c>
      <c r="S1" t="s">
        <v>118</v>
      </c>
      <c r="T1" t="s">
        <v>118</v>
      </c>
    </row>
    <row r="2" spans="1:20" x14ac:dyDescent="0.25">
      <c r="A2" t="s">
        <v>29</v>
      </c>
      <c r="D2" t="s">
        <v>163</v>
      </c>
      <c r="E2" t="s">
        <v>168</v>
      </c>
      <c r="F2" t="s">
        <v>21</v>
      </c>
      <c r="G2" t="s">
        <v>169</v>
      </c>
      <c r="H2" t="s">
        <v>23</v>
      </c>
      <c r="I2" t="s">
        <v>170</v>
      </c>
      <c r="J2" t="s">
        <v>171</v>
      </c>
      <c r="K2" t="s">
        <v>26</v>
      </c>
      <c r="L2" t="s">
        <v>172</v>
      </c>
      <c r="M2" t="s">
        <v>173</v>
      </c>
      <c r="N2" t="s">
        <v>174</v>
      </c>
      <c r="O2" t="s">
        <v>30</v>
      </c>
      <c r="P2" t="s">
        <v>175</v>
      </c>
      <c r="Q2" t="s">
        <v>32</v>
      </c>
      <c r="R2" t="s">
        <v>176</v>
      </c>
      <c r="S2" t="s">
        <v>177</v>
      </c>
      <c r="T2" t="s">
        <v>178</v>
      </c>
    </row>
    <row r="3" spans="1:20" x14ac:dyDescent="0.25">
      <c r="A3" t="s">
        <v>28</v>
      </c>
      <c r="E3" t="s">
        <v>62</v>
      </c>
      <c r="F3" t="s">
        <v>64</v>
      </c>
      <c r="G3" t="s">
        <v>67</v>
      </c>
      <c r="H3" t="s">
        <v>70</v>
      </c>
      <c r="I3" t="s">
        <v>71</v>
      </c>
      <c r="J3" t="s">
        <v>73</v>
      </c>
      <c r="K3" t="s">
        <v>75</v>
      </c>
      <c r="L3" t="s">
        <v>79</v>
      </c>
      <c r="M3" t="s">
        <v>81</v>
      </c>
      <c r="N3" t="s">
        <v>122</v>
      </c>
      <c r="O3" t="s">
        <v>91</v>
      </c>
      <c r="P3" t="s">
        <v>97</v>
      </c>
      <c r="Q3" t="s">
        <v>100</v>
      </c>
      <c r="R3" t="s">
        <v>101</v>
      </c>
      <c r="S3" t="s">
        <v>103</v>
      </c>
      <c r="T3" t="s">
        <v>115</v>
      </c>
    </row>
    <row r="4" spans="1:20" x14ac:dyDescent="0.25">
      <c r="A4" t="s">
        <v>24</v>
      </c>
      <c r="E4" t="s">
        <v>63</v>
      </c>
      <c r="F4" t="s">
        <v>65</v>
      </c>
      <c r="G4" t="s">
        <v>68</v>
      </c>
      <c r="I4" t="s">
        <v>106</v>
      </c>
      <c r="J4" t="s">
        <v>107</v>
      </c>
      <c r="K4" t="s">
        <v>76</v>
      </c>
      <c r="L4" t="s">
        <v>80</v>
      </c>
      <c r="M4" t="s">
        <v>82</v>
      </c>
      <c r="N4" t="s">
        <v>88</v>
      </c>
      <c r="O4" t="s">
        <v>92</v>
      </c>
      <c r="P4" t="s">
        <v>112</v>
      </c>
      <c r="R4" t="s">
        <v>102</v>
      </c>
      <c r="T4" t="s">
        <v>116</v>
      </c>
    </row>
    <row r="5" spans="1:20" x14ac:dyDescent="0.25">
      <c r="A5" t="s">
        <v>25</v>
      </c>
      <c r="F5" t="s">
        <v>66</v>
      </c>
      <c r="G5" t="s">
        <v>104</v>
      </c>
      <c r="I5" t="s">
        <v>105</v>
      </c>
      <c r="J5" t="s">
        <v>74</v>
      </c>
      <c r="K5" t="s">
        <v>109</v>
      </c>
      <c r="M5" t="s">
        <v>83</v>
      </c>
      <c r="N5" t="s">
        <v>89</v>
      </c>
      <c r="O5" t="s">
        <v>93</v>
      </c>
      <c r="P5" t="s">
        <v>113</v>
      </c>
      <c r="T5" t="s">
        <v>117</v>
      </c>
    </row>
    <row r="6" spans="1:20" x14ac:dyDescent="0.25">
      <c r="A6" t="s">
        <v>34</v>
      </c>
      <c r="G6" t="s">
        <v>69</v>
      </c>
      <c r="I6" t="s">
        <v>72</v>
      </c>
      <c r="K6" t="s">
        <v>77</v>
      </c>
      <c r="M6" t="s">
        <v>84</v>
      </c>
      <c r="N6" t="s">
        <v>90</v>
      </c>
      <c r="O6" t="s">
        <v>94</v>
      </c>
      <c r="P6" t="s">
        <v>111</v>
      </c>
    </row>
    <row r="7" spans="1:20" x14ac:dyDescent="0.25">
      <c r="A7" t="s">
        <v>20</v>
      </c>
      <c r="K7" t="s">
        <v>110</v>
      </c>
      <c r="M7" t="s">
        <v>85</v>
      </c>
      <c r="O7" t="s">
        <v>95</v>
      </c>
      <c r="P7" t="s">
        <v>114</v>
      </c>
    </row>
    <row r="8" spans="1:20" x14ac:dyDescent="0.25">
      <c r="A8" t="s">
        <v>21</v>
      </c>
      <c r="K8" t="s">
        <v>78</v>
      </c>
      <c r="M8" t="s">
        <v>86</v>
      </c>
      <c r="O8" t="s">
        <v>96</v>
      </c>
      <c r="P8" t="s">
        <v>98</v>
      </c>
    </row>
    <row r="9" spans="1:20" x14ac:dyDescent="0.25">
      <c r="A9" t="s">
        <v>31</v>
      </c>
      <c r="K9" t="s">
        <v>108</v>
      </c>
      <c r="M9" t="s">
        <v>87</v>
      </c>
      <c r="P9" t="s">
        <v>99</v>
      </c>
    </row>
    <row r="10" spans="1:20" x14ac:dyDescent="0.25">
      <c r="A10" t="s">
        <v>22</v>
      </c>
    </row>
    <row r="11" spans="1:20" x14ac:dyDescent="0.25">
      <c r="A11" t="s">
        <v>27</v>
      </c>
      <c r="E11" t="s">
        <v>40</v>
      </c>
    </row>
    <row r="12" spans="1:20" ht="30" x14ac:dyDescent="0.25">
      <c r="A12" t="s">
        <v>30</v>
      </c>
      <c r="E12" s="8" t="s">
        <v>53</v>
      </c>
    </row>
    <row r="13" spans="1:20" x14ac:dyDescent="0.25">
      <c r="A13" t="s">
        <v>32</v>
      </c>
      <c r="E13" s="5" t="s">
        <v>61</v>
      </c>
    </row>
    <row r="14" spans="1:20" x14ac:dyDescent="0.25">
      <c r="A14" t="s">
        <v>23</v>
      </c>
    </row>
    <row r="15" spans="1:20" x14ac:dyDescent="0.25">
      <c r="A15" t="s">
        <v>26</v>
      </c>
    </row>
    <row r="16" spans="1:20" x14ac:dyDescent="0.25">
      <c r="A16" t="s">
        <v>33</v>
      </c>
    </row>
    <row r="17" spans="1:6" x14ac:dyDescent="0.25">
      <c r="A17" t="s">
        <v>35</v>
      </c>
      <c r="E17" t="s">
        <v>41</v>
      </c>
    </row>
    <row r="18" spans="1:6" x14ac:dyDescent="0.25">
      <c r="A18" t="s">
        <v>163</v>
      </c>
      <c r="E18" s="7" t="s">
        <v>54</v>
      </c>
      <c r="F18" s="7"/>
    </row>
    <row r="19" spans="1:6" x14ac:dyDescent="0.25">
      <c r="A19" t="s">
        <v>164</v>
      </c>
      <c r="E19" s="6" t="s">
        <v>56</v>
      </c>
    </row>
    <row r="20" spans="1:6" x14ac:dyDescent="0.25">
      <c r="E20" s="2" t="s">
        <v>55</v>
      </c>
      <c r="F20" s="3"/>
    </row>
    <row r="26" spans="1:6" x14ac:dyDescent="0.25">
      <c r="D26" s="4" t="s">
        <v>37</v>
      </c>
      <c r="E26" s="4" t="s">
        <v>42</v>
      </c>
      <c r="F26" s="4" t="s">
        <v>43</v>
      </c>
    </row>
    <row r="27" spans="1:6" x14ac:dyDescent="0.25">
      <c r="D27">
        <v>2020</v>
      </c>
      <c r="E27" s="1" t="s">
        <v>59</v>
      </c>
      <c r="F27" t="s">
        <v>44</v>
      </c>
    </row>
    <row r="28" spans="1:6" x14ac:dyDescent="0.25">
      <c r="D28">
        <v>2021</v>
      </c>
      <c r="E28" s="1" t="s">
        <v>60</v>
      </c>
      <c r="F28" t="s">
        <v>45</v>
      </c>
    </row>
    <row r="29" spans="1:6" x14ac:dyDescent="0.25">
      <c r="D29">
        <v>2022</v>
      </c>
      <c r="E29" s="1" t="s">
        <v>179</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C0508-B8ED-4725-A3F4-428D9CB8BA91}">
  <dimension ref="A1"/>
  <sheetViews>
    <sheetView showGridLines="0" topLeftCell="B13" zoomScale="85" zoomScaleNormal="85" workbookViewId="0">
      <selection activeCell="P8" sqref="P8"/>
    </sheetView>
  </sheetViews>
  <sheetFormatPr baseColWidth="10" defaultRowHeight="12.75" x14ac:dyDescent="0.2"/>
  <cols>
    <col min="1" max="16384" width="11.42578125" style="93"/>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FC6CE-E81B-4A6A-A61B-3DA0D400DC3A}">
  <dimension ref="A1:Y36"/>
  <sheetViews>
    <sheetView showGridLines="0" tabSelected="1" view="pageBreakPreview" topLeftCell="A10" zoomScale="90" zoomScaleNormal="60" zoomScaleSheetLayoutView="90" workbookViewId="0">
      <selection activeCell="H29" sqref="H29"/>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26.85546875" style="14" customWidth="1"/>
    <col min="6" max="6" width="22.140625" style="46" customWidth="1"/>
    <col min="7" max="7" width="25.28515625" style="46" customWidth="1"/>
    <col min="8" max="8" width="20.140625" style="45" customWidth="1"/>
    <col min="9" max="9" width="28.85546875" style="45" customWidth="1"/>
    <col min="10" max="10" width="23.5703125" style="45" customWidth="1"/>
    <col min="11" max="11" width="29.42578125" style="45" customWidth="1"/>
    <col min="12" max="12" width="15.28515625" style="14" hidden="1" customWidth="1"/>
    <col min="13" max="13" width="19.42578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42578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42578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67" t="s">
        <v>192</v>
      </c>
      <c r="D1" s="168"/>
      <c r="E1" s="168"/>
      <c r="F1" s="168"/>
      <c r="G1" s="168"/>
      <c r="H1" s="168"/>
      <c r="I1" s="168"/>
      <c r="J1" s="168"/>
      <c r="K1" s="168"/>
      <c r="L1" s="168"/>
      <c r="M1" s="168"/>
      <c r="N1" s="168"/>
      <c r="O1" s="168"/>
      <c r="P1" s="168"/>
      <c r="Q1" s="168"/>
      <c r="R1" s="168"/>
      <c r="S1" s="168"/>
      <c r="T1" s="168"/>
      <c r="U1" s="168"/>
      <c r="V1" s="168"/>
      <c r="W1" s="168"/>
      <c r="X1" s="168"/>
      <c r="Y1" s="168"/>
    </row>
    <row r="2" spans="1:25" ht="26.25" customHeight="1" x14ac:dyDescent="0.25">
      <c r="A2" s="39" t="s">
        <v>19</v>
      </c>
      <c r="B2" s="160" t="s">
        <v>21</v>
      </c>
      <c r="C2" s="161"/>
      <c r="D2" s="161"/>
      <c r="E2" s="161"/>
      <c r="F2" s="161"/>
      <c r="G2" s="162"/>
      <c r="H2" s="163" t="s">
        <v>18</v>
      </c>
      <c r="I2" s="164"/>
      <c r="J2" s="165" t="s">
        <v>64</v>
      </c>
      <c r="K2" s="166"/>
      <c r="L2" s="166"/>
      <c r="M2" s="166"/>
      <c r="N2" s="166"/>
      <c r="O2" s="166"/>
      <c r="P2" s="166"/>
      <c r="Q2" s="166"/>
      <c r="R2" s="166"/>
      <c r="S2" s="166"/>
      <c r="T2" s="166"/>
      <c r="U2" s="166"/>
      <c r="V2" s="166"/>
      <c r="W2" s="166"/>
      <c r="X2" s="166"/>
      <c r="Y2" s="166"/>
    </row>
    <row r="3" spans="1:25" ht="26.25" customHeight="1" x14ac:dyDescent="0.25">
      <c r="A3" s="39" t="s">
        <v>167</v>
      </c>
      <c r="B3" s="160"/>
      <c r="C3" s="161"/>
      <c r="D3" s="161"/>
      <c r="E3" s="161"/>
      <c r="F3" s="161"/>
      <c r="G3" s="162"/>
      <c r="H3" s="47"/>
      <c r="I3" s="51" t="s">
        <v>165</v>
      </c>
      <c r="J3" s="165"/>
      <c r="K3" s="166"/>
      <c r="L3" s="166"/>
      <c r="M3" s="166"/>
      <c r="N3" s="166"/>
      <c r="O3" s="166"/>
      <c r="P3" s="166"/>
      <c r="Q3" s="166"/>
      <c r="R3" s="166"/>
      <c r="S3" s="166"/>
      <c r="T3" s="166"/>
      <c r="U3" s="166"/>
      <c r="V3" s="166"/>
      <c r="W3" s="166"/>
      <c r="X3" s="166"/>
      <c r="Y3" s="166"/>
    </row>
    <row r="4" spans="1:25" ht="27.75" customHeight="1" x14ac:dyDescent="0.25">
      <c r="A4" s="15" t="s">
        <v>38</v>
      </c>
      <c r="B4" s="160">
        <v>2024</v>
      </c>
      <c r="C4" s="161"/>
      <c r="D4" s="161"/>
      <c r="E4" s="161"/>
      <c r="F4" s="161"/>
      <c r="G4" s="162"/>
      <c r="H4" s="163" t="s">
        <v>39</v>
      </c>
      <c r="I4" s="164"/>
      <c r="J4" s="165"/>
      <c r="K4" s="166"/>
      <c r="L4" s="166"/>
      <c r="M4" s="166"/>
      <c r="N4" s="166"/>
      <c r="O4" s="166"/>
      <c r="P4" s="166"/>
      <c r="Q4" s="166"/>
      <c r="R4" s="166"/>
      <c r="S4" s="166"/>
      <c r="T4" s="166"/>
      <c r="U4" s="166"/>
      <c r="V4" s="166"/>
      <c r="W4" s="166"/>
      <c r="X4" s="166"/>
      <c r="Y4" s="166"/>
    </row>
    <row r="5" spans="1:25" ht="38.25" customHeight="1" x14ac:dyDescent="0.25">
      <c r="A5" s="15" t="s">
        <v>40</v>
      </c>
      <c r="B5" s="160" t="s">
        <v>61</v>
      </c>
      <c r="C5" s="161"/>
      <c r="D5" s="161"/>
      <c r="E5" s="161"/>
      <c r="F5" s="161"/>
      <c r="G5" s="162"/>
      <c r="H5" s="163"/>
      <c r="I5" s="164"/>
      <c r="J5" s="165"/>
      <c r="K5" s="166"/>
      <c r="L5" s="166"/>
      <c r="M5" s="166"/>
      <c r="N5" s="166"/>
      <c r="O5" s="166"/>
      <c r="P5" s="166"/>
      <c r="Q5" s="166"/>
      <c r="R5" s="166"/>
      <c r="S5" s="166"/>
      <c r="T5" s="166"/>
      <c r="U5" s="166"/>
      <c r="V5" s="166"/>
      <c r="W5" s="166"/>
      <c r="X5" s="166"/>
      <c r="Y5" s="166"/>
    </row>
    <row r="6" spans="1:25" ht="19.5" customHeight="1" thickBot="1" x14ac:dyDescent="0.3">
      <c r="A6" s="125" t="s">
        <v>166</v>
      </c>
      <c r="B6" s="125"/>
      <c r="C6" s="125"/>
      <c r="D6" s="125"/>
      <c r="E6" s="125"/>
      <c r="F6" s="125"/>
      <c r="G6" s="125"/>
      <c r="H6" s="125"/>
      <c r="I6" s="125"/>
      <c r="J6" s="125"/>
      <c r="K6" s="125"/>
      <c r="L6" s="125"/>
      <c r="M6" s="125"/>
      <c r="N6" s="125"/>
      <c r="O6" s="125"/>
      <c r="P6" s="125"/>
      <c r="Q6" s="125"/>
      <c r="R6" s="125"/>
      <c r="S6" s="125"/>
      <c r="T6" s="125"/>
      <c r="U6" s="125"/>
      <c r="V6" s="125"/>
      <c r="W6" s="125"/>
      <c r="X6" s="125"/>
      <c r="Y6" s="125"/>
    </row>
    <row r="7" spans="1:25" ht="15.75" thickBot="1" x14ac:dyDescent="0.3">
      <c r="A7" s="126" t="s">
        <v>52</v>
      </c>
      <c r="B7" s="127"/>
      <c r="C7" s="127"/>
      <c r="D7" s="127"/>
      <c r="E7" s="127"/>
      <c r="F7" s="127"/>
      <c r="G7" s="127"/>
      <c r="H7" s="40"/>
      <c r="I7" s="40"/>
      <c r="J7" s="40"/>
      <c r="K7" s="40"/>
      <c r="L7" s="128" t="s">
        <v>128</v>
      </c>
      <c r="M7" s="129"/>
      <c r="N7" s="129"/>
      <c r="O7" s="129"/>
      <c r="P7" s="129"/>
      <c r="Q7" s="129"/>
      <c r="R7" s="129"/>
      <c r="S7" s="129"/>
      <c r="T7" s="129"/>
      <c r="U7" s="129"/>
      <c r="V7" s="129"/>
      <c r="W7" s="129"/>
      <c r="X7" s="129"/>
      <c r="Y7" s="129"/>
    </row>
    <row r="8" spans="1:25" ht="18" customHeight="1" x14ac:dyDescent="0.25">
      <c r="A8" s="130" t="s">
        <v>162</v>
      </c>
      <c r="B8" s="131"/>
      <c r="C8" s="131" t="s">
        <v>9</v>
      </c>
      <c r="D8" s="138" t="s">
        <v>123</v>
      </c>
      <c r="E8" s="131" t="s">
        <v>161</v>
      </c>
      <c r="F8" s="141" t="s">
        <v>126</v>
      </c>
      <c r="G8" s="141" t="s">
        <v>127</v>
      </c>
      <c r="H8" s="145" t="s">
        <v>193</v>
      </c>
      <c r="I8" s="146"/>
      <c r="J8" s="149" t="s">
        <v>132</v>
      </c>
      <c r="K8" s="150"/>
      <c r="L8" s="122"/>
      <c r="M8" s="123"/>
      <c r="N8" s="123"/>
      <c r="O8" s="123"/>
      <c r="P8" s="16"/>
      <c r="Q8" s="16"/>
      <c r="R8" s="16"/>
      <c r="S8" s="153"/>
      <c r="T8" s="154"/>
      <c r="U8" s="154"/>
      <c r="V8" s="154"/>
      <c r="W8" s="154"/>
      <c r="X8" s="154"/>
      <c r="Y8" s="154"/>
    </row>
    <row r="9" spans="1:25" ht="18" customHeight="1" x14ac:dyDescent="0.25">
      <c r="A9" s="132"/>
      <c r="B9" s="133"/>
      <c r="C9" s="133"/>
      <c r="D9" s="139"/>
      <c r="E9" s="133"/>
      <c r="F9" s="142"/>
      <c r="G9" s="142"/>
      <c r="H9" s="147"/>
      <c r="I9" s="148"/>
      <c r="J9" s="151"/>
      <c r="K9" s="152"/>
      <c r="L9" s="155" t="s">
        <v>129</v>
      </c>
      <c r="M9" s="156"/>
      <c r="N9" s="156"/>
      <c r="O9" s="156"/>
      <c r="P9" s="156"/>
      <c r="Q9" s="156"/>
      <c r="R9" s="157"/>
      <c r="S9" s="158" t="s">
        <v>130</v>
      </c>
      <c r="T9" s="159"/>
      <c r="U9" s="159"/>
      <c r="V9" s="159"/>
      <c r="W9" s="159"/>
      <c r="X9" s="159"/>
      <c r="Y9" s="159"/>
    </row>
    <row r="10" spans="1:25" ht="18" customHeight="1" thickBot="1" x14ac:dyDescent="0.3">
      <c r="A10" s="134"/>
      <c r="B10" s="135"/>
      <c r="C10" s="135"/>
      <c r="D10" s="139"/>
      <c r="E10" s="135"/>
      <c r="F10" s="143"/>
      <c r="G10" s="143"/>
      <c r="H10" s="118" t="s">
        <v>124</v>
      </c>
      <c r="I10" s="120" t="s">
        <v>120</v>
      </c>
      <c r="J10" s="118" t="s">
        <v>124</v>
      </c>
      <c r="K10" s="120" t="s">
        <v>120</v>
      </c>
      <c r="L10" s="122" t="s">
        <v>13</v>
      </c>
      <c r="M10" s="123"/>
      <c r="N10" s="123"/>
      <c r="O10" s="123"/>
      <c r="P10" s="123"/>
      <c r="Q10" s="123"/>
      <c r="R10" s="124"/>
      <c r="S10" s="108" t="s">
        <v>13</v>
      </c>
      <c r="T10" s="109"/>
      <c r="U10" s="109"/>
      <c r="V10" s="109"/>
      <c r="W10" s="109"/>
      <c r="X10" s="109"/>
      <c r="Y10" s="109"/>
    </row>
    <row r="11" spans="1:25" ht="152.25" customHeight="1" thickBot="1" x14ac:dyDescent="0.3">
      <c r="A11" s="136"/>
      <c r="B11" s="137"/>
      <c r="C11" s="137"/>
      <c r="D11" s="140"/>
      <c r="E11" s="137"/>
      <c r="F11" s="144"/>
      <c r="G11" s="144"/>
      <c r="H11" s="119"/>
      <c r="I11" s="121"/>
      <c r="J11" s="119"/>
      <c r="K11" s="121"/>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10" t="s">
        <v>180</v>
      </c>
      <c r="B12" s="21" t="s">
        <v>0</v>
      </c>
      <c r="C12" s="21" t="s">
        <v>0</v>
      </c>
      <c r="D12" s="21" t="s">
        <v>138</v>
      </c>
      <c r="E12" s="57" t="s">
        <v>45</v>
      </c>
      <c r="F12" s="22">
        <v>0</v>
      </c>
      <c r="G12" s="22">
        <v>0</v>
      </c>
      <c r="H12" s="72">
        <v>39</v>
      </c>
      <c r="I12" s="71">
        <v>1217160974</v>
      </c>
      <c r="J12" s="41"/>
      <c r="K12" s="41"/>
      <c r="L12" s="72">
        <v>7</v>
      </c>
      <c r="M12" s="71">
        <v>330416666</v>
      </c>
      <c r="N12" s="11">
        <f>IFERROR((1-(L12/H12)),0)</f>
        <v>0.82051282051282048</v>
      </c>
      <c r="O12" s="11">
        <f>IFERROR((1-(M12/I12)),0)</f>
        <v>0.7285349489031514</v>
      </c>
      <c r="P12" s="12">
        <f>IFERROR((N12/G12),0)</f>
        <v>0</v>
      </c>
      <c r="Q12" s="12">
        <f>IFERROR((O12/F12),0)</f>
        <v>0</v>
      </c>
      <c r="R12" s="72"/>
      <c r="S12" s="73"/>
      <c r="T12" s="71"/>
      <c r="U12" s="9">
        <f>IFERROR((1-(S12/J12)),0)</f>
        <v>0</v>
      </c>
      <c r="V12" s="9">
        <f>IFERROR((1-(T12/K12)),0)</f>
        <v>0</v>
      </c>
      <c r="W12" s="10">
        <f>IFERROR((U12/G12),0)</f>
        <v>0</v>
      </c>
      <c r="X12" s="10">
        <f>IFERROR((V12/F12),0)</f>
        <v>0</v>
      </c>
      <c r="Y12" s="25"/>
    </row>
    <row r="13" spans="1:25" ht="50.25" customHeight="1" x14ac:dyDescent="0.25">
      <c r="A13" s="111"/>
      <c r="B13" s="26" t="s">
        <v>1</v>
      </c>
      <c r="C13" s="26" t="s">
        <v>140</v>
      </c>
      <c r="D13" s="26" t="s">
        <v>137</v>
      </c>
      <c r="E13" s="90" t="s">
        <v>45</v>
      </c>
      <c r="F13" s="22">
        <v>0</v>
      </c>
      <c r="G13" s="22">
        <v>0</v>
      </c>
      <c r="H13" s="100">
        <v>17226.5</v>
      </c>
      <c r="I13" s="101">
        <v>358137754.5</v>
      </c>
      <c r="J13" s="42"/>
      <c r="K13" s="42"/>
      <c r="L13" s="74">
        <f>11741+1319</f>
        <v>13060</v>
      </c>
      <c r="M13" s="75">
        <v>363457659</v>
      </c>
      <c r="N13" s="11">
        <f t="shared" ref="N13:O34" si="0">IFERROR((1-(L13/H13)),0)</f>
        <v>0.24186573012509793</v>
      </c>
      <c r="O13" s="11">
        <f t="shared" si="0"/>
        <v>-1.4854352642678537E-2</v>
      </c>
      <c r="P13" s="12">
        <f t="shared" ref="P13:P34" si="1">IFERROR((N13/G13),0)</f>
        <v>0</v>
      </c>
      <c r="Q13" s="12">
        <f t="shared" ref="Q13:Q34" si="2">IFERROR((O13/F13),0)</f>
        <v>0</v>
      </c>
      <c r="R13" s="72"/>
      <c r="S13" s="73"/>
      <c r="T13" s="71"/>
      <c r="U13" s="9">
        <f t="shared" ref="U13:V34" si="3">IFERROR((1-(S13/J13)),0)</f>
        <v>0</v>
      </c>
      <c r="V13" s="9">
        <f t="shared" si="3"/>
        <v>0</v>
      </c>
      <c r="W13" s="10">
        <f t="shared" ref="W13:W34" si="4">IFERROR((U13/G13),0)</f>
        <v>0</v>
      </c>
      <c r="X13" s="10">
        <f t="shared" ref="X13:X34" si="5">IFERROR((V13/F13),0)</f>
        <v>0</v>
      </c>
      <c r="Y13" s="25"/>
    </row>
    <row r="14" spans="1:25" ht="79.5" customHeight="1" x14ac:dyDescent="0.25">
      <c r="A14" s="112" t="s">
        <v>10</v>
      </c>
      <c r="B14" s="113" t="s">
        <v>2</v>
      </c>
      <c r="C14" s="26" t="s">
        <v>49</v>
      </c>
      <c r="D14" s="26" t="s">
        <v>150</v>
      </c>
      <c r="E14" s="57" t="s">
        <v>45</v>
      </c>
      <c r="F14" s="22">
        <v>0</v>
      </c>
      <c r="G14" s="22">
        <v>0</v>
      </c>
      <c r="H14" s="74">
        <v>0</v>
      </c>
      <c r="I14" s="101">
        <v>0</v>
      </c>
      <c r="J14" s="42"/>
      <c r="K14" s="42"/>
      <c r="L14" s="74">
        <v>0</v>
      </c>
      <c r="M14" s="75">
        <v>0</v>
      </c>
      <c r="N14" s="11">
        <f t="shared" si="0"/>
        <v>0</v>
      </c>
      <c r="O14" s="11">
        <f t="shared" si="0"/>
        <v>0</v>
      </c>
      <c r="P14" s="12">
        <f t="shared" si="1"/>
        <v>0</v>
      </c>
      <c r="Q14" s="12">
        <f t="shared" si="2"/>
        <v>0</v>
      </c>
      <c r="R14" s="72"/>
      <c r="S14" s="73"/>
      <c r="T14" s="71"/>
      <c r="U14" s="9">
        <f t="shared" si="3"/>
        <v>0</v>
      </c>
      <c r="V14" s="9">
        <f t="shared" si="3"/>
        <v>0</v>
      </c>
      <c r="W14" s="10">
        <f t="shared" si="4"/>
        <v>0</v>
      </c>
      <c r="X14" s="10">
        <f t="shared" si="5"/>
        <v>0</v>
      </c>
      <c r="Y14" s="25"/>
    </row>
    <row r="15" spans="1:25" ht="15.75" customHeight="1" x14ac:dyDescent="0.25">
      <c r="A15" s="112"/>
      <c r="B15" s="113"/>
      <c r="C15" s="26" t="s">
        <v>143</v>
      </c>
      <c r="D15" s="26" t="s">
        <v>141</v>
      </c>
      <c r="E15" s="57" t="s">
        <v>45</v>
      </c>
      <c r="F15" s="22">
        <v>0</v>
      </c>
      <c r="G15" s="22">
        <v>0</v>
      </c>
      <c r="H15" s="74">
        <v>1</v>
      </c>
      <c r="I15" s="101">
        <v>13766144</v>
      </c>
      <c r="J15" s="42"/>
      <c r="K15" s="42"/>
      <c r="L15" s="74">
        <v>0</v>
      </c>
      <c r="M15" s="75">
        <v>0</v>
      </c>
      <c r="N15" s="11">
        <f t="shared" si="0"/>
        <v>1</v>
      </c>
      <c r="O15" s="11">
        <f t="shared" si="0"/>
        <v>1</v>
      </c>
      <c r="P15" s="12">
        <f t="shared" si="1"/>
        <v>0</v>
      </c>
      <c r="Q15" s="12">
        <f t="shared" si="2"/>
        <v>0</v>
      </c>
      <c r="R15" s="72"/>
      <c r="S15" s="73"/>
      <c r="T15" s="71"/>
      <c r="U15" s="9">
        <f t="shared" si="3"/>
        <v>0</v>
      </c>
      <c r="V15" s="9">
        <f t="shared" si="3"/>
        <v>0</v>
      </c>
      <c r="W15" s="10">
        <f t="shared" si="4"/>
        <v>0</v>
      </c>
      <c r="X15" s="10">
        <f t="shared" si="5"/>
        <v>0</v>
      </c>
      <c r="Y15" s="25"/>
    </row>
    <row r="16" spans="1:25" ht="30" x14ac:dyDescent="0.25">
      <c r="A16" s="112" t="s">
        <v>11</v>
      </c>
      <c r="B16" s="114" t="s">
        <v>3</v>
      </c>
      <c r="C16" s="26" t="s">
        <v>144</v>
      </c>
      <c r="D16" s="26" t="s">
        <v>145</v>
      </c>
      <c r="E16" s="98" t="s">
        <v>44</v>
      </c>
      <c r="F16" s="89">
        <v>0.05</v>
      </c>
      <c r="G16" s="22">
        <v>0</v>
      </c>
      <c r="H16" s="74">
        <v>30</v>
      </c>
      <c r="I16" s="75">
        <v>15990000</v>
      </c>
      <c r="J16" s="42"/>
      <c r="K16" s="42"/>
      <c r="L16" s="74">
        <v>30</v>
      </c>
      <c r="M16" s="75">
        <v>15473392</v>
      </c>
      <c r="N16" s="11">
        <f t="shared" si="0"/>
        <v>0</v>
      </c>
      <c r="O16" s="11">
        <f t="shared" si="0"/>
        <v>3.2308192620387755E-2</v>
      </c>
      <c r="P16" s="12">
        <f t="shared" si="1"/>
        <v>0</v>
      </c>
      <c r="Q16" s="12">
        <f t="shared" si="2"/>
        <v>0.64616385240775509</v>
      </c>
      <c r="R16" s="72"/>
      <c r="S16" s="73"/>
      <c r="T16" s="71"/>
      <c r="U16" s="9">
        <f t="shared" si="3"/>
        <v>0</v>
      </c>
      <c r="V16" s="9">
        <f t="shared" si="3"/>
        <v>0</v>
      </c>
      <c r="W16" s="10">
        <f t="shared" si="4"/>
        <v>0</v>
      </c>
      <c r="X16" s="10">
        <f t="shared" si="5"/>
        <v>0</v>
      </c>
      <c r="Y16" s="25"/>
    </row>
    <row r="17" spans="1:25" ht="48" customHeight="1" x14ac:dyDescent="0.25">
      <c r="A17" s="112"/>
      <c r="B17" s="113"/>
      <c r="C17" s="26" t="s">
        <v>142</v>
      </c>
      <c r="D17" s="26" t="s">
        <v>139</v>
      </c>
      <c r="E17" s="98" t="s">
        <v>44</v>
      </c>
      <c r="F17" s="22">
        <v>0</v>
      </c>
      <c r="G17" s="22">
        <v>0</v>
      </c>
      <c r="H17" s="74">
        <v>0</v>
      </c>
      <c r="I17" s="75">
        <v>0</v>
      </c>
      <c r="J17" s="42"/>
      <c r="K17" s="42"/>
      <c r="L17" s="74">
        <v>0</v>
      </c>
      <c r="M17" s="75">
        <v>0</v>
      </c>
      <c r="N17" s="11">
        <f t="shared" si="0"/>
        <v>0</v>
      </c>
      <c r="O17" s="11">
        <f t="shared" si="0"/>
        <v>0</v>
      </c>
      <c r="P17" s="12">
        <f t="shared" si="1"/>
        <v>0</v>
      </c>
      <c r="Q17" s="12">
        <f t="shared" si="2"/>
        <v>0</v>
      </c>
      <c r="R17" s="72"/>
      <c r="S17" s="73"/>
      <c r="T17" s="71"/>
      <c r="U17" s="9">
        <f t="shared" si="3"/>
        <v>0</v>
      </c>
      <c r="V17" s="9">
        <f t="shared" si="3"/>
        <v>0</v>
      </c>
      <c r="W17" s="10">
        <f t="shared" si="4"/>
        <v>0</v>
      </c>
      <c r="X17" s="10">
        <f t="shared" si="5"/>
        <v>0</v>
      </c>
      <c r="Y17" s="25"/>
    </row>
    <row r="18" spans="1:25" ht="30" x14ac:dyDescent="0.25">
      <c r="A18" s="112"/>
      <c r="B18" s="60" t="s">
        <v>4</v>
      </c>
      <c r="C18" s="26" t="s">
        <v>146</v>
      </c>
      <c r="D18" s="26" t="s">
        <v>145</v>
      </c>
      <c r="E18" s="98" t="s">
        <v>44</v>
      </c>
      <c r="F18" s="22">
        <v>0.1</v>
      </c>
      <c r="G18" s="22">
        <v>0.1</v>
      </c>
      <c r="H18" s="74">
        <v>220</v>
      </c>
      <c r="I18" s="75">
        <v>47910660</v>
      </c>
      <c r="J18" s="42"/>
      <c r="K18" s="42"/>
      <c r="L18" s="74">
        <v>220</v>
      </c>
      <c r="M18" s="75">
        <v>51111670</v>
      </c>
      <c r="N18" s="11">
        <f t="shared" si="0"/>
        <v>0</v>
      </c>
      <c r="O18" s="11">
        <f t="shared" si="0"/>
        <v>-6.6812062284259843E-2</v>
      </c>
      <c r="P18" s="12">
        <f t="shared" si="1"/>
        <v>0</v>
      </c>
      <c r="Q18" s="12">
        <f t="shared" si="2"/>
        <v>-0.66812062284259843</v>
      </c>
      <c r="R18" s="72"/>
      <c r="S18" s="73"/>
      <c r="T18" s="71"/>
      <c r="U18" s="9">
        <f t="shared" si="3"/>
        <v>0</v>
      </c>
      <c r="V18" s="9">
        <f t="shared" si="3"/>
        <v>0</v>
      </c>
      <c r="W18" s="10">
        <f t="shared" si="4"/>
        <v>0</v>
      </c>
      <c r="X18" s="10">
        <f t="shared" si="5"/>
        <v>0</v>
      </c>
      <c r="Y18" s="25"/>
    </row>
    <row r="19" spans="1:25" ht="30" x14ac:dyDescent="0.25">
      <c r="A19" s="112"/>
      <c r="B19" s="113" t="s">
        <v>5</v>
      </c>
      <c r="C19" s="26" t="s">
        <v>147</v>
      </c>
      <c r="D19" s="26" t="s">
        <v>141</v>
      </c>
      <c r="E19" s="57" t="s">
        <v>45</v>
      </c>
      <c r="F19" s="22">
        <v>0</v>
      </c>
      <c r="G19" s="22">
        <v>0</v>
      </c>
      <c r="H19" s="74">
        <v>23</v>
      </c>
      <c r="I19" s="75">
        <v>1078384743</v>
      </c>
      <c r="J19" s="42"/>
      <c r="K19" s="42"/>
      <c r="L19" s="74">
        <v>0</v>
      </c>
      <c r="M19" s="75">
        <v>0</v>
      </c>
      <c r="N19" s="11">
        <f t="shared" si="0"/>
        <v>1</v>
      </c>
      <c r="O19" s="11">
        <f t="shared" si="0"/>
        <v>1</v>
      </c>
      <c r="P19" s="12">
        <f t="shared" si="1"/>
        <v>0</v>
      </c>
      <c r="Q19" s="12">
        <f t="shared" si="2"/>
        <v>0</v>
      </c>
      <c r="R19" s="72"/>
      <c r="S19" s="73"/>
      <c r="T19" s="71"/>
      <c r="U19" s="9">
        <f t="shared" si="3"/>
        <v>0</v>
      </c>
      <c r="V19" s="9">
        <f t="shared" si="3"/>
        <v>0</v>
      </c>
      <c r="W19" s="10">
        <f t="shared" si="4"/>
        <v>0</v>
      </c>
      <c r="X19" s="10">
        <f t="shared" si="5"/>
        <v>0</v>
      </c>
      <c r="Y19" s="25"/>
    </row>
    <row r="20" spans="1:25" ht="60" x14ac:dyDescent="0.25">
      <c r="A20" s="112"/>
      <c r="B20" s="113"/>
      <c r="C20" s="26" t="s">
        <v>148</v>
      </c>
      <c r="D20" s="26" t="s">
        <v>149</v>
      </c>
      <c r="E20" s="99" t="s">
        <v>44</v>
      </c>
      <c r="F20" s="22">
        <v>0</v>
      </c>
      <c r="G20" s="22">
        <v>0</v>
      </c>
      <c r="H20" s="74">
        <v>13</v>
      </c>
      <c r="I20" s="75">
        <v>0</v>
      </c>
      <c r="J20" s="42"/>
      <c r="K20" s="42"/>
      <c r="L20" s="74">
        <v>0</v>
      </c>
      <c r="M20" s="75">
        <v>0</v>
      </c>
      <c r="N20" s="11">
        <f t="shared" si="0"/>
        <v>1</v>
      </c>
      <c r="O20" s="11">
        <f t="shared" si="0"/>
        <v>0</v>
      </c>
      <c r="P20" s="12">
        <f t="shared" si="1"/>
        <v>0</v>
      </c>
      <c r="Q20" s="12">
        <f t="shared" si="2"/>
        <v>0</v>
      </c>
      <c r="R20" s="72"/>
      <c r="S20" s="73"/>
      <c r="T20" s="71"/>
      <c r="U20" s="9">
        <f t="shared" si="3"/>
        <v>0</v>
      </c>
      <c r="V20" s="9">
        <f t="shared" si="3"/>
        <v>0</v>
      </c>
      <c r="W20" s="10">
        <f t="shared" si="4"/>
        <v>0</v>
      </c>
      <c r="X20" s="10">
        <f t="shared" si="5"/>
        <v>0</v>
      </c>
      <c r="Y20" s="25"/>
    </row>
    <row r="21" spans="1:25" ht="40.5" customHeight="1" x14ac:dyDescent="0.25">
      <c r="A21" s="112"/>
      <c r="B21" s="113"/>
      <c r="C21" s="26" t="s">
        <v>50</v>
      </c>
      <c r="D21" s="26" t="s">
        <v>141</v>
      </c>
      <c r="E21" s="57" t="s">
        <v>45</v>
      </c>
      <c r="F21" s="22">
        <v>0</v>
      </c>
      <c r="G21" s="22">
        <v>0</v>
      </c>
      <c r="H21" s="74">
        <v>13</v>
      </c>
      <c r="I21" s="75">
        <v>91389641</v>
      </c>
      <c r="J21" s="42"/>
      <c r="K21" s="42"/>
      <c r="L21" s="74">
        <v>0</v>
      </c>
      <c r="M21" s="75">
        <v>6856174</v>
      </c>
      <c r="N21" s="11">
        <f t="shared" si="0"/>
        <v>1</v>
      </c>
      <c r="O21" s="11">
        <f t="shared" si="0"/>
        <v>0.92497865266808521</v>
      </c>
      <c r="P21" s="12">
        <f t="shared" si="1"/>
        <v>0</v>
      </c>
      <c r="Q21" s="12">
        <f t="shared" si="2"/>
        <v>0</v>
      </c>
      <c r="R21" s="72"/>
      <c r="S21" s="73"/>
      <c r="T21" s="71"/>
      <c r="U21" s="9">
        <f t="shared" si="3"/>
        <v>0</v>
      </c>
      <c r="V21" s="9">
        <f t="shared" si="3"/>
        <v>0</v>
      </c>
      <c r="W21" s="10">
        <f t="shared" si="4"/>
        <v>0</v>
      </c>
      <c r="X21" s="10">
        <f t="shared" si="5"/>
        <v>0</v>
      </c>
      <c r="Y21" s="25"/>
    </row>
    <row r="22" spans="1:25" ht="63.75" customHeight="1" x14ac:dyDescent="0.25">
      <c r="A22" s="112"/>
      <c r="B22" s="113"/>
      <c r="C22" s="26" t="s">
        <v>51</v>
      </c>
      <c r="D22" s="26" t="s">
        <v>151</v>
      </c>
      <c r="E22" s="57" t="s">
        <v>45</v>
      </c>
      <c r="F22" s="22">
        <v>0</v>
      </c>
      <c r="G22" s="22">
        <v>0</v>
      </c>
      <c r="H22" s="74">
        <v>0</v>
      </c>
      <c r="I22" s="76">
        <v>31818165</v>
      </c>
      <c r="J22" s="42"/>
      <c r="K22" s="42"/>
      <c r="L22" s="74">
        <v>0</v>
      </c>
      <c r="M22" s="76">
        <v>0</v>
      </c>
      <c r="N22" s="11">
        <f t="shared" si="0"/>
        <v>0</v>
      </c>
      <c r="O22" s="11">
        <f t="shared" si="0"/>
        <v>1</v>
      </c>
      <c r="P22" s="12">
        <f t="shared" si="1"/>
        <v>0</v>
      </c>
      <c r="Q22" s="12">
        <f t="shared" si="2"/>
        <v>0</v>
      </c>
      <c r="R22" s="72"/>
      <c r="S22" s="73"/>
      <c r="T22" s="71"/>
      <c r="U22" s="9">
        <f t="shared" si="3"/>
        <v>0</v>
      </c>
      <c r="V22" s="9">
        <f t="shared" si="3"/>
        <v>0</v>
      </c>
      <c r="W22" s="10">
        <f t="shared" si="4"/>
        <v>0</v>
      </c>
      <c r="X22" s="10">
        <f t="shared" si="5"/>
        <v>0</v>
      </c>
      <c r="Y22" s="25"/>
    </row>
    <row r="23" spans="1:25" ht="36.75" customHeight="1" x14ac:dyDescent="0.25">
      <c r="A23" s="112"/>
      <c r="B23" s="115" t="s">
        <v>6</v>
      </c>
      <c r="C23" s="26" t="s">
        <v>152</v>
      </c>
      <c r="D23" s="26" t="s">
        <v>154</v>
      </c>
      <c r="E23" s="91" t="s">
        <v>45</v>
      </c>
      <c r="F23" s="22">
        <v>0</v>
      </c>
      <c r="G23" s="22">
        <v>0</v>
      </c>
      <c r="H23" s="74">
        <v>0</v>
      </c>
      <c r="I23" s="75">
        <v>0</v>
      </c>
      <c r="J23" s="42"/>
      <c r="K23" s="42"/>
      <c r="L23" s="74">
        <v>0</v>
      </c>
      <c r="M23" s="75">
        <v>30356468</v>
      </c>
      <c r="N23" s="11">
        <f t="shared" si="0"/>
        <v>0</v>
      </c>
      <c r="O23" s="11">
        <f t="shared" si="0"/>
        <v>0</v>
      </c>
      <c r="P23" s="12">
        <f t="shared" si="1"/>
        <v>0</v>
      </c>
      <c r="Q23" s="12">
        <f t="shared" si="2"/>
        <v>0</v>
      </c>
      <c r="R23" s="72"/>
      <c r="S23" s="73"/>
      <c r="T23" s="71"/>
      <c r="U23" s="9">
        <f t="shared" si="3"/>
        <v>0</v>
      </c>
      <c r="V23" s="9">
        <f t="shared" si="3"/>
        <v>0</v>
      </c>
      <c r="W23" s="10">
        <f t="shared" si="4"/>
        <v>0</v>
      </c>
      <c r="X23" s="10">
        <f t="shared" si="5"/>
        <v>0</v>
      </c>
      <c r="Y23" s="25"/>
    </row>
    <row r="24" spans="1:25" ht="54" customHeight="1" x14ac:dyDescent="0.25">
      <c r="A24" s="112"/>
      <c r="B24" s="116"/>
      <c r="C24" s="26" t="s">
        <v>153</v>
      </c>
      <c r="D24" s="26" t="s">
        <v>155</v>
      </c>
      <c r="E24" s="98" t="s">
        <v>191</v>
      </c>
      <c r="F24" s="92">
        <v>1</v>
      </c>
      <c r="G24" s="22" t="s">
        <v>188</v>
      </c>
      <c r="H24" s="78">
        <v>0</v>
      </c>
      <c r="I24" s="75">
        <v>0</v>
      </c>
      <c r="J24" s="77"/>
      <c r="K24" s="42"/>
      <c r="L24" s="78">
        <v>0</v>
      </c>
      <c r="M24" s="75">
        <v>0</v>
      </c>
      <c r="N24" s="11">
        <f t="shared" si="0"/>
        <v>0</v>
      </c>
      <c r="O24" s="11">
        <f t="shared" si="0"/>
        <v>0</v>
      </c>
      <c r="P24" s="12">
        <f t="shared" si="1"/>
        <v>0</v>
      </c>
      <c r="Q24" s="12">
        <f t="shared" si="2"/>
        <v>0</v>
      </c>
      <c r="R24" s="72"/>
      <c r="S24" s="73"/>
      <c r="T24" s="71"/>
      <c r="U24" s="9">
        <f t="shared" si="3"/>
        <v>0</v>
      </c>
      <c r="V24" s="9">
        <f t="shared" si="3"/>
        <v>0</v>
      </c>
      <c r="W24" s="10">
        <f t="shared" si="4"/>
        <v>0</v>
      </c>
      <c r="X24" s="10">
        <f t="shared" si="5"/>
        <v>0</v>
      </c>
      <c r="Y24" s="25"/>
    </row>
    <row r="25" spans="1:25" ht="117.75" customHeight="1" x14ac:dyDescent="0.25">
      <c r="A25" s="112"/>
      <c r="B25" s="105" t="s">
        <v>57</v>
      </c>
      <c r="C25" s="26" t="s">
        <v>48</v>
      </c>
      <c r="D25" s="26" t="s">
        <v>141</v>
      </c>
      <c r="E25" s="98" t="s">
        <v>44</v>
      </c>
      <c r="F25" s="92">
        <v>1</v>
      </c>
      <c r="G25" s="22" t="s">
        <v>188</v>
      </c>
      <c r="H25" s="78">
        <v>0</v>
      </c>
      <c r="I25" s="75">
        <v>0</v>
      </c>
      <c r="J25" s="77"/>
      <c r="K25" s="42"/>
      <c r="L25" s="78">
        <v>0</v>
      </c>
      <c r="M25" s="75">
        <v>0</v>
      </c>
      <c r="N25" s="11">
        <f t="shared" si="0"/>
        <v>0</v>
      </c>
      <c r="O25" s="11">
        <f t="shared" si="0"/>
        <v>0</v>
      </c>
      <c r="P25" s="12">
        <f t="shared" si="1"/>
        <v>0</v>
      </c>
      <c r="Q25" s="12">
        <f t="shared" si="2"/>
        <v>0</v>
      </c>
      <c r="R25" s="72"/>
      <c r="S25" s="73"/>
      <c r="T25" s="71"/>
      <c r="U25" s="9">
        <f t="shared" si="3"/>
        <v>0</v>
      </c>
      <c r="V25" s="9">
        <f t="shared" si="3"/>
        <v>0</v>
      </c>
      <c r="W25" s="10">
        <f t="shared" si="4"/>
        <v>0</v>
      </c>
      <c r="X25" s="10">
        <f t="shared" si="5"/>
        <v>0</v>
      </c>
      <c r="Y25" s="25"/>
    </row>
    <row r="26" spans="1:25" ht="96" customHeight="1" x14ac:dyDescent="0.25">
      <c r="A26" s="112"/>
      <c r="B26" s="117"/>
      <c r="C26" s="26" t="s">
        <v>47</v>
      </c>
      <c r="D26" s="26" t="s">
        <v>141</v>
      </c>
      <c r="E26" s="98" t="s">
        <v>44</v>
      </c>
      <c r="F26" s="92">
        <v>1</v>
      </c>
      <c r="G26" s="22" t="s">
        <v>188</v>
      </c>
      <c r="H26" s="78">
        <v>0</v>
      </c>
      <c r="I26" s="75">
        <v>0</v>
      </c>
      <c r="J26" s="77"/>
      <c r="K26" s="42"/>
      <c r="L26" s="78">
        <v>0</v>
      </c>
      <c r="M26" s="75">
        <v>0</v>
      </c>
      <c r="N26" s="11">
        <f t="shared" si="0"/>
        <v>0</v>
      </c>
      <c r="O26" s="11">
        <f t="shared" si="0"/>
        <v>0</v>
      </c>
      <c r="P26" s="12">
        <f t="shared" si="1"/>
        <v>0</v>
      </c>
      <c r="Q26" s="12">
        <f t="shared" si="2"/>
        <v>0</v>
      </c>
      <c r="R26" s="72"/>
      <c r="S26" s="73"/>
      <c r="T26" s="71"/>
      <c r="U26" s="9">
        <f t="shared" si="3"/>
        <v>0</v>
      </c>
      <c r="V26" s="9">
        <f t="shared" si="3"/>
        <v>0</v>
      </c>
      <c r="W26" s="10">
        <f t="shared" si="4"/>
        <v>0</v>
      </c>
      <c r="X26" s="10">
        <f t="shared" si="5"/>
        <v>0</v>
      </c>
      <c r="Y26" s="25"/>
    </row>
    <row r="27" spans="1:25" ht="60" x14ac:dyDescent="0.25">
      <c r="A27" s="112"/>
      <c r="B27" s="105" t="s">
        <v>58</v>
      </c>
      <c r="C27" s="26" t="s">
        <v>46</v>
      </c>
      <c r="D27" s="26" t="s">
        <v>156</v>
      </c>
      <c r="E27" s="98" t="s">
        <v>44</v>
      </c>
      <c r="F27" s="92">
        <v>1</v>
      </c>
      <c r="G27" s="22" t="s">
        <v>188</v>
      </c>
      <c r="H27" s="78">
        <v>0</v>
      </c>
      <c r="I27" s="75">
        <v>0</v>
      </c>
      <c r="J27" s="77"/>
      <c r="K27" s="42"/>
      <c r="L27" s="78">
        <v>0</v>
      </c>
      <c r="M27" s="75">
        <v>0</v>
      </c>
      <c r="N27" s="11">
        <f t="shared" si="0"/>
        <v>0</v>
      </c>
      <c r="O27" s="11">
        <f t="shared" si="0"/>
        <v>0</v>
      </c>
      <c r="P27" s="12">
        <f t="shared" si="1"/>
        <v>0</v>
      </c>
      <c r="Q27" s="12">
        <f t="shared" si="2"/>
        <v>0</v>
      </c>
      <c r="R27" s="72"/>
      <c r="S27" s="73"/>
      <c r="T27" s="71"/>
      <c r="U27" s="9">
        <f t="shared" si="3"/>
        <v>0</v>
      </c>
      <c r="V27" s="9">
        <f t="shared" si="3"/>
        <v>0</v>
      </c>
      <c r="W27" s="10">
        <f t="shared" si="4"/>
        <v>0</v>
      </c>
      <c r="X27" s="10">
        <f t="shared" si="5"/>
        <v>0</v>
      </c>
      <c r="Y27" s="25"/>
    </row>
    <row r="28" spans="1:25" ht="60" x14ac:dyDescent="0.25">
      <c r="A28" s="112"/>
      <c r="B28" s="117"/>
      <c r="C28" s="26" t="s">
        <v>14</v>
      </c>
      <c r="D28" s="26" t="s">
        <v>156</v>
      </c>
      <c r="E28" s="98" t="s">
        <v>44</v>
      </c>
      <c r="F28" s="92">
        <v>1</v>
      </c>
      <c r="G28" s="22" t="s">
        <v>188</v>
      </c>
      <c r="H28" s="78">
        <v>0</v>
      </c>
      <c r="I28" s="75">
        <v>0</v>
      </c>
      <c r="J28" s="77"/>
      <c r="K28" s="42"/>
      <c r="L28" s="78">
        <v>0</v>
      </c>
      <c r="M28" s="75">
        <v>0</v>
      </c>
      <c r="N28" s="11">
        <f t="shared" si="0"/>
        <v>0</v>
      </c>
      <c r="O28" s="11">
        <f t="shared" si="0"/>
        <v>0</v>
      </c>
      <c r="P28" s="12">
        <f t="shared" si="1"/>
        <v>0</v>
      </c>
      <c r="Q28" s="12">
        <f t="shared" si="2"/>
        <v>0</v>
      </c>
      <c r="R28" s="72"/>
      <c r="S28" s="73"/>
      <c r="T28" s="71"/>
      <c r="U28" s="9">
        <f t="shared" si="3"/>
        <v>0</v>
      </c>
      <c r="V28" s="9">
        <f t="shared" si="3"/>
        <v>0</v>
      </c>
      <c r="W28" s="10">
        <f t="shared" si="4"/>
        <v>0</v>
      </c>
      <c r="X28" s="10">
        <f t="shared" si="5"/>
        <v>0</v>
      </c>
      <c r="Y28" s="25"/>
    </row>
    <row r="29" spans="1:25" ht="45" customHeight="1" x14ac:dyDescent="0.25">
      <c r="A29" s="112"/>
      <c r="B29" s="21" t="s">
        <v>198</v>
      </c>
      <c r="C29" s="26" t="s">
        <v>199</v>
      </c>
      <c r="D29" s="182" t="s">
        <v>197</v>
      </c>
      <c r="E29" s="98" t="s">
        <v>44</v>
      </c>
      <c r="F29" s="58">
        <v>0</v>
      </c>
      <c r="G29" s="58">
        <v>0.05</v>
      </c>
      <c r="H29" s="183">
        <v>0</v>
      </c>
      <c r="I29" s="101">
        <v>0</v>
      </c>
      <c r="J29" s="77"/>
      <c r="K29" s="42"/>
      <c r="L29" s="78"/>
      <c r="M29" s="75"/>
      <c r="N29" s="11"/>
      <c r="O29" s="11"/>
      <c r="P29" s="12"/>
      <c r="Q29" s="12"/>
      <c r="R29" s="72"/>
      <c r="S29" s="73"/>
      <c r="T29" s="71"/>
      <c r="U29" s="9"/>
      <c r="V29" s="9"/>
      <c r="W29" s="10"/>
      <c r="X29" s="10"/>
      <c r="Y29" s="25"/>
    </row>
    <row r="30" spans="1:25" ht="30" x14ac:dyDescent="0.25">
      <c r="A30" s="112"/>
      <c r="B30" s="21" t="s">
        <v>194</v>
      </c>
      <c r="C30" s="26" t="s">
        <v>195</v>
      </c>
      <c r="D30" s="182" t="s">
        <v>196</v>
      </c>
      <c r="E30" s="98" t="s">
        <v>44</v>
      </c>
      <c r="F30" s="58">
        <v>0</v>
      </c>
      <c r="G30" s="58">
        <v>0</v>
      </c>
      <c r="H30" s="183">
        <v>0</v>
      </c>
      <c r="I30" s="101">
        <v>0</v>
      </c>
      <c r="J30" s="77"/>
      <c r="K30" s="42"/>
      <c r="L30" s="78"/>
      <c r="M30" s="75"/>
      <c r="N30" s="11"/>
      <c r="O30" s="11"/>
      <c r="P30" s="12"/>
      <c r="Q30" s="12"/>
      <c r="R30" s="72"/>
      <c r="S30" s="73"/>
      <c r="T30" s="71"/>
      <c r="U30" s="9"/>
      <c r="V30" s="9"/>
      <c r="W30" s="10"/>
      <c r="X30" s="10"/>
      <c r="Y30" s="25"/>
    </row>
    <row r="31" spans="1:25" ht="94.5" customHeight="1" x14ac:dyDescent="0.25">
      <c r="A31" s="112"/>
      <c r="B31" s="26" t="s">
        <v>7</v>
      </c>
      <c r="C31" s="26" t="s">
        <v>157</v>
      </c>
      <c r="D31" s="26" t="s">
        <v>158</v>
      </c>
      <c r="E31" s="91" t="s">
        <v>45</v>
      </c>
      <c r="F31" s="22">
        <v>0</v>
      </c>
      <c r="G31" s="22">
        <v>0</v>
      </c>
      <c r="H31" s="78">
        <v>0</v>
      </c>
      <c r="I31" s="75">
        <v>0</v>
      </c>
      <c r="J31" s="77"/>
      <c r="K31" s="42"/>
      <c r="L31" s="78">
        <v>0</v>
      </c>
      <c r="M31" s="75">
        <v>0</v>
      </c>
      <c r="N31" s="11">
        <f t="shared" si="0"/>
        <v>0</v>
      </c>
      <c r="O31" s="11">
        <f t="shared" si="0"/>
        <v>0</v>
      </c>
      <c r="P31" s="12">
        <f t="shared" si="1"/>
        <v>0</v>
      </c>
      <c r="Q31" s="12">
        <f t="shared" si="2"/>
        <v>0</v>
      </c>
      <c r="R31" s="72"/>
      <c r="S31" s="73"/>
      <c r="T31" s="71"/>
      <c r="U31" s="9">
        <f t="shared" si="3"/>
        <v>0</v>
      </c>
      <c r="V31" s="9">
        <f t="shared" si="3"/>
        <v>0</v>
      </c>
      <c r="W31" s="10">
        <f t="shared" si="4"/>
        <v>0</v>
      </c>
      <c r="X31" s="10">
        <f t="shared" si="5"/>
        <v>0</v>
      </c>
      <c r="Y31" s="25"/>
    </row>
    <row r="32" spans="1:25" ht="45" x14ac:dyDescent="0.25">
      <c r="A32" s="102" t="s">
        <v>12</v>
      </c>
      <c r="B32" s="105" t="s">
        <v>8</v>
      </c>
      <c r="C32" s="30" t="s">
        <v>15</v>
      </c>
      <c r="D32" s="30" t="s">
        <v>159</v>
      </c>
      <c r="E32" s="91" t="s">
        <v>45</v>
      </c>
      <c r="F32" s="22">
        <v>0</v>
      </c>
      <c r="G32" s="22">
        <v>0</v>
      </c>
      <c r="H32" s="78">
        <v>0</v>
      </c>
      <c r="I32" s="75">
        <v>2105959</v>
      </c>
      <c r="J32" s="77"/>
      <c r="K32" s="43"/>
      <c r="L32" s="78">
        <v>0</v>
      </c>
      <c r="M32" s="75">
        <v>2447503</v>
      </c>
      <c r="N32" s="11">
        <f t="shared" si="0"/>
        <v>0</v>
      </c>
      <c r="O32" s="11">
        <f t="shared" si="0"/>
        <v>-0.16217979552308481</v>
      </c>
      <c r="P32" s="12">
        <f t="shared" si="1"/>
        <v>0</v>
      </c>
      <c r="Q32" s="12">
        <f t="shared" si="2"/>
        <v>0</v>
      </c>
      <c r="R32" s="72"/>
      <c r="S32" s="73"/>
      <c r="T32" s="71"/>
      <c r="U32" s="9">
        <f t="shared" si="3"/>
        <v>0</v>
      </c>
      <c r="V32" s="9">
        <f t="shared" si="3"/>
        <v>0</v>
      </c>
      <c r="W32" s="10">
        <f t="shared" si="4"/>
        <v>0</v>
      </c>
      <c r="X32" s="10">
        <f t="shared" si="5"/>
        <v>0</v>
      </c>
      <c r="Y32" s="25"/>
    </row>
    <row r="33" spans="1:25" ht="45" x14ac:dyDescent="0.25">
      <c r="A33" s="103"/>
      <c r="B33" s="106"/>
      <c r="C33" s="30" t="s">
        <v>16</v>
      </c>
      <c r="D33" s="30" t="s">
        <v>159</v>
      </c>
      <c r="E33" s="91" t="s">
        <v>45</v>
      </c>
      <c r="F33" s="22">
        <v>0</v>
      </c>
      <c r="G33" s="22">
        <v>0</v>
      </c>
      <c r="H33" s="78">
        <v>0</v>
      </c>
      <c r="I33" s="75">
        <v>0</v>
      </c>
      <c r="J33" s="77"/>
      <c r="K33" s="43"/>
      <c r="L33" s="78">
        <v>0</v>
      </c>
      <c r="M33" s="75">
        <v>0</v>
      </c>
      <c r="N33" s="11">
        <f t="shared" si="0"/>
        <v>0</v>
      </c>
      <c r="O33" s="11">
        <f t="shared" si="0"/>
        <v>0</v>
      </c>
      <c r="P33" s="12">
        <f t="shared" si="1"/>
        <v>0</v>
      </c>
      <c r="Q33" s="12">
        <f t="shared" si="2"/>
        <v>0</v>
      </c>
      <c r="R33" s="79"/>
      <c r="S33" s="73"/>
      <c r="T33" s="71"/>
      <c r="U33" s="9">
        <f t="shared" si="3"/>
        <v>0</v>
      </c>
      <c r="V33" s="9">
        <f t="shared" si="3"/>
        <v>0</v>
      </c>
      <c r="W33" s="10">
        <f t="shared" si="4"/>
        <v>0</v>
      </c>
      <c r="X33" s="10">
        <f t="shared" si="5"/>
        <v>0</v>
      </c>
      <c r="Y33" s="25"/>
    </row>
    <row r="34" spans="1:25" ht="45.75" thickBot="1" x14ac:dyDescent="0.3">
      <c r="A34" s="104"/>
      <c r="B34" s="107"/>
      <c r="C34" s="32" t="s">
        <v>17</v>
      </c>
      <c r="D34" s="32" t="s">
        <v>160</v>
      </c>
      <c r="E34" s="91" t="s">
        <v>45</v>
      </c>
      <c r="F34" s="22">
        <v>0</v>
      </c>
      <c r="G34" s="22">
        <v>0</v>
      </c>
      <c r="H34" s="78">
        <v>0</v>
      </c>
      <c r="I34" s="80">
        <v>20750080</v>
      </c>
      <c r="J34" s="77"/>
      <c r="K34" s="44"/>
      <c r="L34" s="78">
        <v>0</v>
      </c>
      <c r="M34" s="80">
        <v>20701720</v>
      </c>
      <c r="N34" s="11">
        <f t="shared" si="0"/>
        <v>0</v>
      </c>
      <c r="O34" s="11">
        <f t="shared" si="0"/>
        <v>2.3305934242181525E-3</v>
      </c>
      <c r="P34" s="12">
        <f t="shared" si="1"/>
        <v>0</v>
      </c>
      <c r="Q34" s="12">
        <f t="shared" si="2"/>
        <v>0</v>
      </c>
      <c r="R34" s="79"/>
      <c r="S34" s="73"/>
      <c r="T34" s="71"/>
      <c r="U34" s="9">
        <f t="shared" si="3"/>
        <v>0</v>
      </c>
      <c r="V34" s="9">
        <f t="shared" si="3"/>
        <v>0</v>
      </c>
      <c r="W34" s="10">
        <f t="shared" si="4"/>
        <v>0</v>
      </c>
      <c r="X34" s="10">
        <f t="shared" si="5"/>
        <v>0</v>
      </c>
      <c r="Y34" s="25"/>
    </row>
    <row r="35" spans="1:25" ht="180" x14ac:dyDescent="0.25">
      <c r="A35" s="94" t="s">
        <v>181</v>
      </c>
      <c r="B35" s="21" t="s">
        <v>0</v>
      </c>
      <c r="C35" s="21" t="s">
        <v>0</v>
      </c>
      <c r="D35" s="21" t="s">
        <v>138</v>
      </c>
      <c r="E35" s="91" t="s">
        <v>45</v>
      </c>
      <c r="F35" s="22">
        <v>0</v>
      </c>
      <c r="G35" s="22">
        <v>0</v>
      </c>
      <c r="H35" s="41">
        <v>936</v>
      </c>
      <c r="I35" s="24">
        <v>34940145112</v>
      </c>
      <c r="J35" s="41"/>
      <c r="K35" s="41"/>
      <c r="L35" s="41">
        <v>972</v>
      </c>
      <c r="M35" s="24">
        <v>20326126626</v>
      </c>
      <c r="N35" s="22" t="s">
        <v>183</v>
      </c>
      <c r="O35" s="22" t="s">
        <v>183</v>
      </c>
      <c r="P35" s="22" t="s">
        <v>183</v>
      </c>
      <c r="Q35" s="22" t="s">
        <v>183</v>
      </c>
      <c r="R35" s="81" t="s">
        <v>187</v>
      </c>
      <c r="S35" s="73"/>
      <c r="T35" s="71"/>
      <c r="U35" s="22" t="s">
        <v>183</v>
      </c>
      <c r="V35" s="22" t="s">
        <v>183</v>
      </c>
      <c r="W35" s="22" t="s">
        <v>183</v>
      </c>
      <c r="X35" s="22" t="s">
        <v>183</v>
      </c>
      <c r="Y35" s="25"/>
    </row>
    <row r="36" spans="1:25" ht="75" x14ac:dyDescent="0.25">
      <c r="A36" s="95" t="s">
        <v>182</v>
      </c>
    </row>
  </sheetData>
  <autoFilter ref="A11:Y36" xr:uid="{00000000-0009-0000-0000-000002000000}">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2:A34"/>
    <mergeCell ref="B32:B34"/>
    <mergeCell ref="S10:Y10"/>
    <mergeCell ref="A12:A13"/>
    <mergeCell ref="A14:A15"/>
    <mergeCell ref="B14:B15"/>
    <mergeCell ref="A16:A31"/>
    <mergeCell ref="B16:B17"/>
    <mergeCell ref="B19:B22"/>
    <mergeCell ref="B23:B24"/>
    <mergeCell ref="B25:B26"/>
    <mergeCell ref="B27:B28"/>
    <mergeCell ref="H10:H11"/>
    <mergeCell ref="I10:I11"/>
    <mergeCell ref="J10:J11"/>
    <mergeCell ref="K10:K11"/>
  </mergeCells>
  <dataValidations count="14">
    <dataValidation allowBlank="1" showInputMessage="1" showErrorMessage="1" prompt="Solo aplica para gastos de funcionamiento." sqref="A8:B11" xr:uid="{AED72125-875D-4E2A-A66A-7F95E008C27F}"/>
    <dataValidation allowBlank="1" showInputMessage="1" showErrorMessage="1" prompt="Relacione los giros realizados  en el  mismo periodo del año anterior, relacionados con el rubro y el componente. valores en pesos." sqref="I10:I11" xr:uid="{82FA8148-AF6B-4DDD-A93D-ADEAF4BCAE9A}"/>
    <dataValidation type="list" allowBlank="1" showInputMessage="1" showErrorMessage="1" sqref="J2:Y2" xr:uid="{D9828BF4-A5F9-49BA-BAAA-7353A44C829A}">
      <formula1>INDIRECT(B2)</formula1>
    </dataValidation>
    <dataValidation allowBlank="1" showInputMessage="1" showErrorMessage="1" prompt="Escribir la otra entidad que no se encuentra en la lista desplegable" sqref="J3:Y3" xr:uid="{41CC9065-EC4F-4CFB-AFA7-A2B517D3B648}"/>
    <dataValidation allowBlank="1" showInputMessage="1" showErrorMessage="1" prompt="Escribir el otro sector que no se encuentra en la lista desplegable" sqref="B3:G3" xr:uid="{0F9C2187-7591-4BE2-8F1E-40DB732456F5}"/>
    <dataValidation allowBlank="1" showInputMessage="1" showErrorMessage="1" prompt="Relacione los giros realizados  en el  periodo de reporte para el rubro y el componente. Valores en pesos._x000a_" sqref="T11" xr:uid="{B85FF19E-8E46-4140-8236-22E0DC402AE2}"/>
    <dataValidation allowBlank="1" showInputMessage="1" showErrorMessage="1" prompt="Relacione los giros realizados  en el  periodo de reporte para el rubro y el componente. Valores en pesos." sqref="M11" xr:uid="{2D971158-8727-414F-A800-E27885040F16}"/>
    <dataValidation allowBlank="1" showInputMessage="1" showErrorMessage="1" prompt="Relacione el dato de consumo asociado al rubro, componente y unidad de medida en el periodo de reporte._x000a_" sqref="L11 S11" xr:uid="{4D84366F-E4A5-493C-AD40-D06F87B6ED51}"/>
    <dataValidation allowBlank="1" showInputMessage="1" showErrorMessage="1" prompt="Relacione los giros realizados  en el  mismo periodo del año anterior, relacionados con el rubro y el componente. Valores en pesos." sqref="K10:K11" xr:uid="{F3C91426-93A7-4690-B84A-DD545C0C398A}"/>
    <dataValidation allowBlank="1" showInputMessage="1" showErrorMessage="1" prompt="Relacione el dato de consumo asociado al rubro, componente y unidad de medida reportado en el  mismo periodo del año anterior_x000a_" sqref="H10:H11 J10:J11" xr:uid="{35980D38-C23C-4000-961D-D33CB3F91034}"/>
    <dataValidation allowBlank="1" showInputMessage="1" showErrorMessage="1" prompt="Si en la celda &quot;E&quot;, selecionó SI, defina una meta en porcentaje para mantener o reducir el gasto en la vigencia. (En unidad de medida)" sqref="G8:G11" xr:uid="{98DFD0CF-F74C-41EC-9F45-BCA948C64370}"/>
    <dataValidation allowBlank="1" showInputMessage="1" showErrorMessage="1" prompt="Si en la celda &quot;E&quot;, selecionó SI, defina una meta en porcentaje para mantener o reducir el gasto en la vigencia. (En giros presupuestales)" sqref="F8:F11" xr:uid="{0D39D523-FC00-4E05-BED5-66CC5FFBA493}"/>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1E7249B5-4FCC-40D1-8736-42369222F9D1}"/>
    <dataValidation allowBlank="1" showInputMessage="1" showErrorMessage="1" prompt="Defina la referencia que se usará  para medir el rubro o componente. Ejem. Metro cúbico, personas, horas, entre otros." sqref="D8:D11" xr:uid="{BDD8DE46-AEF5-48E9-8C8B-40F45177780C}"/>
  </dataValidations>
  <pageMargins left="0.7" right="0.7" top="0.75" bottom="0.75" header="0.3" footer="0.3"/>
  <pageSetup scale="15"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4"/>
  <sheetViews>
    <sheetView showGridLines="0" topLeftCell="A13" zoomScale="87" zoomScaleNormal="87" workbookViewId="0">
      <selection activeCell="F14" sqref="F1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65" customWidth="1"/>
    <col min="6" max="6" width="16.42578125" style="66" customWidth="1"/>
    <col min="7" max="7" width="25.28515625" style="6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67" t="s">
        <v>186</v>
      </c>
      <c r="D1" s="168"/>
      <c r="E1" s="168"/>
      <c r="F1" s="168"/>
      <c r="G1" s="168"/>
      <c r="H1" s="168"/>
      <c r="I1" s="168"/>
      <c r="J1" s="168"/>
      <c r="K1" s="168"/>
      <c r="L1" s="168"/>
      <c r="M1" s="168"/>
      <c r="N1" s="168"/>
      <c r="O1" s="168"/>
      <c r="P1" s="168"/>
      <c r="Q1" s="168"/>
      <c r="R1" s="168"/>
      <c r="S1" s="168"/>
      <c r="T1" s="168"/>
      <c r="U1" s="168"/>
      <c r="V1" s="168"/>
      <c r="W1" s="168"/>
      <c r="X1" s="168"/>
      <c r="Y1" s="168"/>
    </row>
    <row r="2" spans="1:25" ht="26.25" customHeight="1" x14ac:dyDescent="0.25">
      <c r="A2" s="39" t="s">
        <v>19</v>
      </c>
      <c r="B2" s="169" t="s">
        <v>21</v>
      </c>
      <c r="C2" s="170"/>
      <c r="D2" s="170"/>
      <c r="E2" s="170"/>
      <c r="F2" s="170"/>
      <c r="G2" s="171"/>
      <c r="H2" s="163" t="s">
        <v>18</v>
      </c>
      <c r="I2" s="164"/>
      <c r="J2" s="174" t="s">
        <v>65</v>
      </c>
      <c r="K2" s="175"/>
      <c r="L2" s="175"/>
      <c r="M2" s="175"/>
      <c r="N2" s="175"/>
      <c r="O2" s="175"/>
      <c r="P2" s="175"/>
      <c r="Q2" s="175"/>
      <c r="R2" s="175"/>
      <c r="S2" s="175"/>
      <c r="T2" s="175"/>
      <c r="U2" s="175"/>
      <c r="V2" s="175"/>
      <c r="W2" s="175"/>
      <c r="X2" s="175"/>
      <c r="Y2" s="175"/>
    </row>
    <row r="3" spans="1:25" ht="26.25" customHeight="1" x14ac:dyDescent="0.25">
      <c r="A3" s="39" t="s">
        <v>167</v>
      </c>
      <c r="B3" s="169"/>
      <c r="C3" s="170"/>
      <c r="D3" s="170"/>
      <c r="E3" s="170"/>
      <c r="F3" s="170"/>
      <c r="G3" s="171"/>
      <c r="H3" s="47"/>
      <c r="I3" s="51" t="s">
        <v>165</v>
      </c>
      <c r="J3" s="172"/>
      <c r="K3" s="173"/>
      <c r="L3" s="173"/>
      <c r="M3" s="173"/>
      <c r="N3" s="173"/>
      <c r="O3" s="173"/>
      <c r="P3" s="173"/>
      <c r="Q3" s="173"/>
      <c r="R3" s="173"/>
      <c r="S3" s="173"/>
      <c r="T3" s="173"/>
      <c r="U3" s="173"/>
      <c r="V3" s="173"/>
      <c r="W3" s="173"/>
      <c r="X3" s="173"/>
      <c r="Y3" s="173"/>
    </row>
    <row r="4" spans="1:25" ht="27.75" customHeight="1" x14ac:dyDescent="0.25">
      <c r="A4" s="15" t="s">
        <v>38</v>
      </c>
      <c r="B4" s="169">
        <v>2023</v>
      </c>
      <c r="C4" s="170"/>
      <c r="D4" s="170"/>
      <c r="E4" s="170"/>
      <c r="F4" s="170"/>
      <c r="G4" s="171"/>
      <c r="H4" s="163" t="s">
        <v>39</v>
      </c>
      <c r="I4" s="164"/>
      <c r="J4" s="172"/>
      <c r="K4" s="173"/>
      <c r="L4" s="173"/>
      <c r="M4" s="173"/>
      <c r="N4" s="173"/>
      <c r="O4" s="173"/>
      <c r="P4" s="173"/>
      <c r="Q4" s="173"/>
      <c r="R4" s="173"/>
      <c r="S4" s="173"/>
      <c r="T4" s="173"/>
      <c r="U4" s="173"/>
      <c r="V4" s="173"/>
      <c r="W4" s="173"/>
      <c r="X4" s="173"/>
      <c r="Y4" s="173"/>
    </row>
    <row r="5" spans="1:25" ht="38.25" customHeight="1" x14ac:dyDescent="0.25">
      <c r="A5" s="15" t="s">
        <v>40</v>
      </c>
      <c r="B5" s="169" t="s">
        <v>61</v>
      </c>
      <c r="C5" s="170"/>
      <c r="D5" s="170"/>
      <c r="E5" s="170"/>
      <c r="F5" s="170"/>
      <c r="G5" s="171"/>
      <c r="H5" s="163"/>
      <c r="I5" s="164"/>
      <c r="J5" s="172"/>
      <c r="K5" s="173"/>
      <c r="L5" s="173"/>
      <c r="M5" s="173"/>
      <c r="N5" s="173"/>
      <c r="O5" s="173"/>
      <c r="P5" s="173"/>
      <c r="Q5" s="173"/>
      <c r="R5" s="173"/>
      <c r="S5" s="173"/>
      <c r="T5" s="173"/>
      <c r="U5" s="173"/>
      <c r="V5" s="173"/>
      <c r="W5" s="173"/>
      <c r="X5" s="173"/>
      <c r="Y5" s="173"/>
    </row>
    <row r="6" spans="1:25" ht="19.5" customHeight="1" thickBot="1" x14ac:dyDescent="0.3">
      <c r="A6" s="125" t="s">
        <v>166</v>
      </c>
      <c r="B6" s="125"/>
      <c r="C6" s="125"/>
      <c r="D6" s="125"/>
      <c r="E6" s="125"/>
      <c r="F6" s="125"/>
      <c r="G6" s="125"/>
      <c r="H6" s="125"/>
      <c r="I6" s="125"/>
      <c r="J6" s="125"/>
      <c r="K6" s="125"/>
      <c r="L6" s="125"/>
      <c r="M6" s="125"/>
      <c r="N6" s="125"/>
      <c r="O6" s="125"/>
      <c r="P6" s="125"/>
      <c r="Q6" s="125"/>
      <c r="R6" s="125"/>
      <c r="S6" s="125"/>
      <c r="T6" s="125"/>
      <c r="U6" s="125"/>
      <c r="V6" s="125"/>
      <c r="W6" s="125"/>
      <c r="X6" s="125"/>
      <c r="Y6" s="125"/>
    </row>
    <row r="7" spans="1:25" ht="15.75" thickBot="1" x14ac:dyDescent="0.3">
      <c r="A7" s="126" t="s">
        <v>52</v>
      </c>
      <c r="B7" s="127"/>
      <c r="C7" s="127"/>
      <c r="D7" s="127"/>
      <c r="E7" s="127"/>
      <c r="F7" s="127"/>
      <c r="G7" s="127"/>
      <c r="H7" s="40"/>
      <c r="I7" s="40"/>
      <c r="J7" s="40"/>
      <c r="K7" s="40"/>
      <c r="L7" s="128" t="s">
        <v>128</v>
      </c>
      <c r="M7" s="129"/>
      <c r="N7" s="129"/>
      <c r="O7" s="129"/>
      <c r="P7" s="129"/>
      <c r="Q7" s="129"/>
      <c r="R7" s="129"/>
      <c r="S7" s="129"/>
      <c r="T7" s="129"/>
      <c r="U7" s="129"/>
      <c r="V7" s="129"/>
      <c r="W7" s="129"/>
      <c r="X7" s="129"/>
      <c r="Y7" s="129"/>
    </row>
    <row r="8" spans="1:25" ht="18" customHeight="1" x14ac:dyDescent="0.25">
      <c r="A8" s="130" t="s">
        <v>162</v>
      </c>
      <c r="B8" s="131"/>
      <c r="C8" s="131" t="s">
        <v>9</v>
      </c>
      <c r="D8" s="138" t="s">
        <v>123</v>
      </c>
      <c r="E8" s="131" t="s">
        <v>161</v>
      </c>
      <c r="F8" s="141" t="s">
        <v>126</v>
      </c>
      <c r="G8" s="141" t="s">
        <v>127</v>
      </c>
      <c r="H8" s="145" t="s">
        <v>131</v>
      </c>
      <c r="I8" s="146"/>
      <c r="J8" s="149" t="s">
        <v>132</v>
      </c>
      <c r="K8" s="150"/>
      <c r="L8" s="122"/>
      <c r="M8" s="123"/>
      <c r="N8" s="123"/>
      <c r="O8" s="123"/>
      <c r="P8" s="16"/>
      <c r="Q8" s="16"/>
      <c r="R8" s="16"/>
      <c r="S8" s="153"/>
      <c r="T8" s="154"/>
      <c r="U8" s="154"/>
      <c r="V8" s="154"/>
      <c r="W8" s="154"/>
      <c r="X8" s="154"/>
      <c r="Y8" s="154"/>
    </row>
    <row r="9" spans="1:25" ht="18" customHeight="1" x14ac:dyDescent="0.25">
      <c r="A9" s="132"/>
      <c r="B9" s="133"/>
      <c r="C9" s="133"/>
      <c r="D9" s="139"/>
      <c r="E9" s="133"/>
      <c r="F9" s="142"/>
      <c r="G9" s="142"/>
      <c r="H9" s="147"/>
      <c r="I9" s="148"/>
      <c r="J9" s="151"/>
      <c r="K9" s="152"/>
      <c r="L9" s="155" t="s">
        <v>129</v>
      </c>
      <c r="M9" s="156"/>
      <c r="N9" s="156"/>
      <c r="O9" s="156"/>
      <c r="P9" s="156"/>
      <c r="Q9" s="156"/>
      <c r="R9" s="157"/>
      <c r="S9" s="158" t="s">
        <v>130</v>
      </c>
      <c r="T9" s="159"/>
      <c r="U9" s="159"/>
      <c r="V9" s="159"/>
      <c r="W9" s="159"/>
      <c r="X9" s="159"/>
      <c r="Y9" s="159"/>
    </row>
    <row r="10" spans="1:25" ht="18" customHeight="1" thickBot="1" x14ac:dyDescent="0.3">
      <c r="A10" s="134"/>
      <c r="B10" s="135"/>
      <c r="C10" s="135"/>
      <c r="D10" s="139"/>
      <c r="E10" s="135"/>
      <c r="F10" s="143"/>
      <c r="G10" s="143"/>
      <c r="H10" s="118" t="s">
        <v>124</v>
      </c>
      <c r="I10" s="120" t="s">
        <v>120</v>
      </c>
      <c r="J10" s="118" t="s">
        <v>124</v>
      </c>
      <c r="K10" s="120" t="s">
        <v>120</v>
      </c>
      <c r="L10" s="122" t="s">
        <v>13</v>
      </c>
      <c r="M10" s="123"/>
      <c r="N10" s="123"/>
      <c r="O10" s="123"/>
      <c r="P10" s="123"/>
      <c r="Q10" s="123"/>
      <c r="R10" s="124"/>
      <c r="S10" s="108" t="s">
        <v>13</v>
      </c>
      <c r="T10" s="109"/>
      <c r="U10" s="109"/>
      <c r="V10" s="109"/>
      <c r="W10" s="109"/>
      <c r="X10" s="109"/>
      <c r="Y10" s="109"/>
    </row>
    <row r="11" spans="1:25" ht="152.25" customHeight="1" thickBot="1" x14ac:dyDescent="0.3">
      <c r="A11" s="136"/>
      <c r="B11" s="137"/>
      <c r="C11" s="137"/>
      <c r="D11" s="140"/>
      <c r="E11" s="137"/>
      <c r="F11" s="144"/>
      <c r="G11" s="144"/>
      <c r="H11" s="119"/>
      <c r="I11" s="121"/>
      <c r="J11" s="119"/>
      <c r="K11" s="121"/>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10" t="s">
        <v>180</v>
      </c>
      <c r="B12" s="21" t="s">
        <v>0</v>
      </c>
      <c r="C12" s="21" t="s">
        <v>0</v>
      </c>
      <c r="D12" s="21" t="s">
        <v>138</v>
      </c>
      <c r="E12" s="57" t="s">
        <v>45</v>
      </c>
      <c r="F12" s="22">
        <v>0</v>
      </c>
      <c r="G12" s="22">
        <v>0</v>
      </c>
      <c r="H12" s="84">
        <v>0</v>
      </c>
      <c r="I12" s="85">
        <v>0</v>
      </c>
      <c r="J12" s="41"/>
      <c r="K12" s="41"/>
      <c r="L12" s="23"/>
      <c r="M12" s="24"/>
      <c r="N12" s="11">
        <f>IFERROR((1-(L12/H12)),0)</f>
        <v>0</v>
      </c>
      <c r="O12" s="11">
        <f>IFERROR((1-(M12/I12)),0)</f>
        <v>0</v>
      </c>
      <c r="P12" s="12">
        <f>IFERROR((N12/G12),0)</f>
        <v>0</v>
      </c>
      <c r="Q12" s="12">
        <f>IFERROR((O12/F12),0)</f>
        <v>0</v>
      </c>
      <c r="R12" s="23"/>
      <c r="S12" s="49"/>
      <c r="T12" s="24"/>
      <c r="U12" s="9">
        <f>IFERROR((1-(S12/J12)),0)</f>
        <v>0</v>
      </c>
      <c r="V12" s="9">
        <f>IFERROR((1-(T12/K12)),0)</f>
        <v>0</v>
      </c>
      <c r="W12" s="10">
        <f>IFERROR((U12/G12),0)</f>
        <v>0</v>
      </c>
      <c r="X12" s="10">
        <f>IFERROR((V12/F12),0)</f>
        <v>0</v>
      </c>
      <c r="Y12" s="25"/>
    </row>
    <row r="13" spans="1:25" ht="50.25" customHeight="1" x14ac:dyDescent="0.25">
      <c r="A13" s="111"/>
      <c r="B13" s="26" t="s">
        <v>1</v>
      </c>
      <c r="C13" s="26" t="s">
        <v>140</v>
      </c>
      <c r="D13" s="26" t="s">
        <v>137</v>
      </c>
      <c r="E13" s="60" t="s">
        <v>45</v>
      </c>
      <c r="F13" s="27">
        <v>0</v>
      </c>
      <c r="G13" s="27">
        <v>0</v>
      </c>
      <c r="H13" s="86">
        <v>670.1</v>
      </c>
      <c r="I13" s="85">
        <v>6788093</v>
      </c>
      <c r="J13" s="42"/>
      <c r="K13" s="42"/>
      <c r="L13" s="28"/>
      <c r="M13" s="29"/>
      <c r="N13" s="11">
        <f t="shared" ref="N13:N32" si="0">IFERROR((1-(L13/H13)),0)</f>
        <v>1</v>
      </c>
      <c r="O13" s="11">
        <f t="shared" ref="O13:O32" si="1">IFERROR((1-(M13/I13)),0)</f>
        <v>1</v>
      </c>
      <c r="P13" s="12">
        <f t="shared" ref="P13:P32" si="2">IFERROR((N13/G13),0)</f>
        <v>0</v>
      </c>
      <c r="Q13" s="12">
        <f t="shared" ref="Q13:Q32" si="3">IFERROR((O13/F13),0)</f>
        <v>0</v>
      </c>
      <c r="R13" s="23"/>
      <c r="S13" s="49"/>
      <c r="T13" s="24"/>
      <c r="U13" s="9">
        <f t="shared" ref="U13:U32" si="4">IFERROR((1-(S13/J13)),0)</f>
        <v>0</v>
      </c>
      <c r="V13" s="9">
        <f t="shared" ref="V13:V32" si="5">IFERROR((1-(T13/K13)),0)</f>
        <v>0</v>
      </c>
      <c r="W13" s="10">
        <f t="shared" ref="W13:W32" si="6">IFERROR((U13/G13),0)</f>
        <v>0</v>
      </c>
      <c r="X13" s="10">
        <f t="shared" ref="X13:X32" si="7">IFERROR((V13/F13),0)</f>
        <v>0</v>
      </c>
      <c r="Y13" s="25"/>
    </row>
    <row r="14" spans="1:25" ht="79.5" customHeight="1" x14ac:dyDescent="0.25">
      <c r="A14" s="112" t="s">
        <v>10</v>
      </c>
      <c r="B14" s="113" t="s">
        <v>2</v>
      </c>
      <c r="C14" s="26" t="s">
        <v>49</v>
      </c>
      <c r="D14" s="26" t="s">
        <v>150</v>
      </c>
      <c r="E14" s="60" t="s">
        <v>45</v>
      </c>
      <c r="F14" s="54">
        <v>0</v>
      </c>
      <c r="G14" s="54">
        <v>0</v>
      </c>
      <c r="H14" s="86">
        <v>1</v>
      </c>
      <c r="I14" s="85">
        <v>370850</v>
      </c>
      <c r="J14" s="42"/>
      <c r="K14" s="42"/>
      <c r="L14" s="28"/>
      <c r="M14" s="29"/>
      <c r="N14" s="11">
        <f t="shared" si="0"/>
        <v>1</v>
      </c>
      <c r="O14" s="11">
        <f t="shared" si="1"/>
        <v>1</v>
      </c>
      <c r="P14" s="12">
        <f t="shared" si="2"/>
        <v>0</v>
      </c>
      <c r="Q14" s="12">
        <f t="shared" si="3"/>
        <v>0</v>
      </c>
      <c r="R14" s="23"/>
      <c r="S14" s="49"/>
      <c r="T14" s="24"/>
      <c r="U14" s="9">
        <f t="shared" si="4"/>
        <v>0</v>
      </c>
      <c r="V14" s="9">
        <f t="shared" si="5"/>
        <v>0</v>
      </c>
      <c r="W14" s="10">
        <f t="shared" si="6"/>
        <v>0</v>
      </c>
      <c r="X14" s="10">
        <f t="shared" si="7"/>
        <v>0</v>
      </c>
      <c r="Y14" s="25"/>
    </row>
    <row r="15" spans="1:25" ht="15.75" customHeight="1" x14ac:dyDescent="0.25">
      <c r="A15" s="112"/>
      <c r="B15" s="113"/>
      <c r="C15" s="26" t="s">
        <v>143</v>
      </c>
      <c r="D15" s="26" t="s">
        <v>141</v>
      </c>
      <c r="E15" s="60" t="s">
        <v>45</v>
      </c>
      <c r="F15" s="54">
        <v>0</v>
      </c>
      <c r="G15" s="54">
        <v>0</v>
      </c>
      <c r="H15" s="86">
        <v>1</v>
      </c>
      <c r="I15" s="85">
        <v>423432</v>
      </c>
      <c r="J15" s="42"/>
      <c r="K15" s="42"/>
      <c r="L15" s="28"/>
      <c r="M15" s="29"/>
      <c r="N15" s="11">
        <f t="shared" si="0"/>
        <v>1</v>
      </c>
      <c r="O15" s="11">
        <f t="shared" si="1"/>
        <v>1</v>
      </c>
      <c r="P15" s="12">
        <f t="shared" si="2"/>
        <v>0</v>
      </c>
      <c r="Q15" s="12">
        <f t="shared" si="3"/>
        <v>0</v>
      </c>
      <c r="R15" s="23"/>
      <c r="S15" s="49"/>
      <c r="T15" s="24"/>
      <c r="U15" s="9">
        <f t="shared" si="4"/>
        <v>0</v>
      </c>
      <c r="V15" s="9">
        <f t="shared" si="5"/>
        <v>0</v>
      </c>
      <c r="W15" s="10">
        <f t="shared" si="6"/>
        <v>0</v>
      </c>
      <c r="X15" s="10">
        <f t="shared" si="7"/>
        <v>0</v>
      </c>
      <c r="Y15" s="25"/>
    </row>
    <row r="16" spans="1:25" ht="30" x14ac:dyDescent="0.25">
      <c r="A16" s="112" t="s">
        <v>11</v>
      </c>
      <c r="B16" s="113" t="s">
        <v>3</v>
      </c>
      <c r="C16" s="26" t="s">
        <v>144</v>
      </c>
      <c r="D16" s="26" t="s">
        <v>145</v>
      </c>
      <c r="E16" s="96" t="s">
        <v>44</v>
      </c>
      <c r="F16" s="54">
        <v>0</v>
      </c>
      <c r="G16" s="54">
        <v>0.02</v>
      </c>
      <c r="H16" s="86">
        <v>2</v>
      </c>
      <c r="I16" s="85">
        <v>762654</v>
      </c>
      <c r="J16" s="42"/>
      <c r="K16" s="42"/>
      <c r="L16" s="28"/>
      <c r="M16" s="29"/>
      <c r="N16" s="11">
        <f t="shared" si="0"/>
        <v>1</v>
      </c>
      <c r="O16" s="11">
        <f t="shared" si="1"/>
        <v>1</v>
      </c>
      <c r="P16" s="12">
        <f t="shared" si="2"/>
        <v>50</v>
      </c>
      <c r="Q16" s="12">
        <f t="shared" si="3"/>
        <v>0</v>
      </c>
      <c r="R16" s="23"/>
      <c r="S16" s="49"/>
      <c r="T16" s="24"/>
      <c r="U16" s="9">
        <f t="shared" si="4"/>
        <v>0</v>
      </c>
      <c r="V16" s="9">
        <f t="shared" si="5"/>
        <v>0</v>
      </c>
      <c r="W16" s="10">
        <f t="shared" si="6"/>
        <v>0</v>
      </c>
      <c r="X16" s="10">
        <f t="shared" si="7"/>
        <v>0</v>
      </c>
      <c r="Y16" s="25"/>
    </row>
    <row r="17" spans="1:25" ht="48" customHeight="1" x14ac:dyDescent="0.25">
      <c r="A17" s="112"/>
      <c r="B17" s="113"/>
      <c r="C17" s="26" t="s">
        <v>142</v>
      </c>
      <c r="D17" s="26" t="s">
        <v>139</v>
      </c>
      <c r="E17" s="60" t="s">
        <v>45</v>
      </c>
      <c r="F17" s="54">
        <v>0</v>
      </c>
      <c r="G17" s="54">
        <v>0</v>
      </c>
      <c r="H17" s="86">
        <v>0</v>
      </c>
      <c r="I17" s="85">
        <v>0</v>
      </c>
      <c r="J17" s="42"/>
      <c r="K17" s="42"/>
      <c r="L17" s="28"/>
      <c r="M17" s="29"/>
      <c r="N17" s="11">
        <f t="shared" si="0"/>
        <v>0</v>
      </c>
      <c r="O17" s="11">
        <f t="shared" si="1"/>
        <v>0</v>
      </c>
      <c r="P17" s="12">
        <f t="shared" si="2"/>
        <v>0</v>
      </c>
      <c r="Q17" s="12">
        <f t="shared" si="3"/>
        <v>0</v>
      </c>
      <c r="R17" s="23"/>
      <c r="S17" s="49"/>
      <c r="T17" s="24"/>
      <c r="U17" s="9">
        <f t="shared" si="4"/>
        <v>0</v>
      </c>
      <c r="V17" s="9">
        <f t="shared" si="5"/>
        <v>0</v>
      </c>
      <c r="W17" s="10">
        <f t="shared" si="6"/>
        <v>0</v>
      </c>
      <c r="X17" s="10">
        <f t="shared" si="7"/>
        <v>0</v>
      </c>
      <c r="Y17" s="25"/>
    </row>
    <row r="18" spans="1:25" ht="30" x14ac:dyDescent="0.25">
      <c r="A18" s="112"/>
      <c r="B18" s="26" t="s">
        <v>4</v>
      </c>
      <c r="C18" s="26" t="s">
        <v>146</v>
      </c>
      <c r="D18" s="26" t="s">
        <v>145</v>
      </c>
      <c r="E18" s="96" t="s">
        <v>44</v>
      </c>
      <c r="F18" s="54">
        <v>0</v>
      </c>
      <c r="G18" s="54">
        <v>0.02</v>
      </c>
      <c r="H18" s="86">
        <v>1</v>
      </c>
      <c r="I18" s="85">
        <v>52227530</v>
      </c>
      <c r="J18" s="42"/>
      <c r="K18" s="42"/>
      <c r="L18" s="28"/>
      <c r="M18" s="29"/>
      <c r="N18" s="11">
        <f t="shared" si="0"/>
        <v>1</v>
      </c>
      <c r="O18" s="11">
        <f t="shared" si="1"/>
        <v>1</v>
      </c>
      <c r="P18" s="12">
        <f t="shared" si="2"/>
        <v>50</v>
      </c>
      <c r="Q18" s="12">
        <f t="shared" si="3"/>
        <v>0</v>
      </c>
      <c r="R18" s="23"/>
      <c r="S18" s="49"/>
      <c r="T18" s="24"/>
      <c r="U18" s="9">
        <f t="shared" si="4"/>
        <v>0</v>
      </c>
      <c r="V18" s="9">
        <f t="shared" si="5"/>
        <v>0</v>
      </c>
      <c r="W18" s="10">
        <f t="shared" si="6"/>
        <v>0</v>
      </c>
      <c r="X18" s="10">
        <f t="shared" si="7"/>
        <v>0</v>
      </c>
      <c r="Y18" s="25"/>
    </row>
    <row r="19" spans="1:25" ht="30" x14ac:dyDescent="0.25">
      <c r="A19" s="112"/>
      <c r="B19" s="113" t="s">
        <v>5</v>
      </c>
      <c r="C19" s="26" t="s">
        <v>147</v>
      </c>
      <c r="D19" s="26" t="s">
        <v>141</v>
      </c>
      <c r="E19" s="60" t="s">
        <v>45</v>
      </c>
      <c r="F19" s="54">
        <v>0</v>
      </c>
      <c r="G19" s="54">
        <v>0</v>
      </c>
      <c r="H19" s="86">
        <v>4</v>
      </c>
      <c r="I19" s="85">
        <v>70163911</v>
      </c>
      <c r="J19" s="42"/>
      <c r="K19" s="42"/>
      <c r="L19" s="28"/>
      <c r="M19" s="29"/>
      <c r="N19" s="11">
        <f t="shared" si="0"/>
        <v>1</v>
      </c>
      <c r="O19" s="11">
        <f t="shared" si="1"/>
        <v>1</v>
      </c>
      <c r="P19" s="12">
        <f t="shared" si="2"/>
        <v>0</v>
      </c>
      <c r="Q19" s="12">
        <f t="shared" si="3"/>
        <v>0</v>
      </c>
      <c r="R19" s="23"/>
      <c r="S19" s="49"/>
      <c r="T19" s="24"/>
      <c r="U19" s="9">
        <f t="shared" si="4"/>
        <v>0</v>
      </c>
      <c r="V19" s="9">
        <f t="shared" si="5"/>
        <v>0</v>
      </c>
      <c r="W19" s="10">
        <f t="shared" si="6"/>
        <v>0</v>
      </c>
      <c r="X19" s="10">
        <f t="shared" si="7"/>
        <v>0</v>
      </c>
      <c r="Y19" s="25"/>
    </row>
    <row r="20" spans="1:25" ht="60" x14ac:dyDescent="0.25">
      <c r="A20" s="112"/>
      <c r="B20" s="113"/>
      <c r="C20" s="26" t="s">
        <v>148</v>
      </c>
      <c r="D20" s="26" t="s">
        <v>149</v>
      </c>
      <c r="E20" s="60" t="s">
        <v>45</v>
      </c>
      <c r="F20" s="54">
        <v>0</v>
      </c>
      <c r="G20" s="54">
        <v>0</v>
      </c>
      <c r="H20" s="86">
        <v>2</v>
      </c>
      <c r="I20" s="85">
        <v>0</v>
      </c>
      <c r="J20" s="42"/>
      <c r="K20" s="42"/>
      <c r="L20" s="28"/>
      <c r="M20" s="29"/>
      <c r="N20" s="11">
        <f t="shared" si="0"/>
        <v>1</v>
      </c>
      <c r="O20" s="11">
        <f t="shared" si="1"/>
        <v>0</v>
      </c>
      <c r="P20" s="12">
        <f t="shared" si="2"/>
        <v>0</v>
      </c>
      <c r="Q20" s="12">
        <f t="shared" si="3"/>
        <v>0</v>
      </c>
      <c r="R20" s="23"/>
      <c r="S20" s="49"/>
      <c r="T20" s="24"/>
      <c r="U20" s="9">
        <f t="shared" si="4"/>
        <v>0</v>
      </c>
      <c r="V20" s="9">
        <f t="shared" si="5"/>
        <v>0</v>
      </c>
      <c r="W20" s="10">
        <f t="shared" si="6"/>
        <v>0</v>
      </c>
      <c r="X20" s="10">
        <f t="shared" si="7"/>
        <v>0</v>
      </c>
      <c r="Y20" s="25"/>
    </row>
    <row r="21" spans="1:25" ht="40.5" customHeight="1" x14ac:dyDescent="0.25">
      <c r="A21" s="112"/>
      <c r="B21" s="113"/>
      <c r="C21" s="26" t="s">
        <v>50</v>
      </c>
      <c r="D21" s="26" t="s">
        <v>141</v>
      </c>
      <c r="E21" s="60" t="s">
        <v>45</v>
      </c>
      <c r="F21" s="54">
        <v>0</v>
      </c>
      <c r="G21" s="54">
        <v>0</v>
      </c>
      <c r="H21" s="86">
        <v>1</v>
      </c>
      <c r="I21" s="85">
        <v>2813126</v>
      </c>
      <c r="J21" s="42"/>
      <c r="K21" s="42"/>
      <c r="L21" s="28"/>
      <c r="M21" s="29"/>
      <c r="N21" s="11">
        <f t="shared" si="0"/>
        <v>1</v>
      </c>
      <c r="O21" s="11">
        <f t="shared" si="1"/>
        <v>1</v>
      </c>
      <c r="P21" s="12">
        <f t="shared" si="2"/>
        <v>0</v>
      </c>
      <c r="Q21" s="12">
        <f t="shared" si="3"/>
        <v>0</v>
      </c>
      <c r="R21" s="23"/>
      <c r="S21" s="49"/>
      <c r="T21" s="24"/>
      <c r="U21" s="9">
        <f t="shared" si="4"/>
        <v>0</v>
      </c>
      <c r="V21" s="9">
        <f t="shared" si="5"/>
        <v>0</v>
      </c>
      <c r="W21" s="10">
        <f t="shared" si="6"/>
        <v>0</v>
      </c>
      <c r="X21" s="10">
        <f t="shared" si="7"/>
        <v>0</v>
      </c>
      <c r="Y21" s="25"/>
    </row>
    <row r="22" spans="1:25" ht="63.75" customHeight="1" x14ac:dyDescent="0.25">
      <c r="A22" s="112"/>
      <c r="B22" s="113"/>
      <c r="C22" s="26" t="s">
        <v>51</v>
      </c>
      <c r="D22" s="26" t="s">
        <v>151</v>
      </c>
      <c r="E22" s="60" t="s">
        <v>45</v>
      </c>
      <c r="F22" s="54">
        <v>0</v>
      </c>
      <c r="G22" s="54">
        <v>0</v>
      </c>
      <c r="H22" s="86">
        <v>531.15</v>
      </c>
      <c r="I22" s="85">
        <v>0</v>
      </c>
      <c r="J22" s="42"/>
      <c r="K22" s="42"/>
      <c r="L22" s="28"/>
      <c r="M22" s="29"/>
      <c r="N22" s="11">
        <f t="shared" si="0"/>
        <v>1</v>
      </c>
      <c r="O22" s="11">
        <f t="shared" si="1"/>
        <v>0</v>
      </c>
      <c r="P22" s="12">
        <f t="shared" si="2"/>
        <v>0</v>
      </c>
      <c r="Q22" s="12">
        <f t="shared" si="3"/>
        <v>0</v>
      </c>
      <c r="R22" s="23"/>
      <c r="S22" s="49"/>
      <c r="T22" s="24"/>
      <c r="U22" s="9">
        <f t="shared" si="4"/>
        <v>0</v>
      </c>
      <c r="V22" s="9">
        <f t="shared" si="5"/>
        <v>0</v>
      </c>
      <c r="W22" s="10">
        <f t="shared" si="6"/>
        <v>0</v>
      </c>
      <c r="X22" s="10">
        <f t="shared" si="7"/>
        <v>0</v>
      </c>
      <c r="Y22" s="25"/>
    </row>
    <row r="23" spans="1:25" ht="36.75" customHeight="1" x14ac:dyDescent="0.25">
      <c r="A23" s="112"/>
      <c r="B23" s="105" t="s">
        <v>6</v>
      </c>
      <c r="C23" s="26" t="s">
        <v>152</v>
      </c>
      <c r="D23" s="26" t="s">
        <v>154</v>
      </c>
      <c r="E23" s="96" t="s">
        <v>44</v>
      </c>
      <c r="F23" s="54">
        <v>0.02</v>
      </c>
      <c r="G23" s="54">
        <v>0</v>
      </c>
      <c r="H23" s="86">
        <v>182000</v>
      </c>
      <c r="I23" s="85">
        <v>0</v>
      </c>
      <c r="J23" s="42"/>
      <c r="K23" s="42"/>
      <c r="L23" s="28"/>
      <c r="M23" s="29"/>
      <c r="N23" s="11">
        <f t="shared" si="0"/>
        <v>1</v>
      </c>
      <c r="O23" s="11">
        <f t="shared" si="1"/>
        <v>0</v>
      </c>
      <c r="P23" s="12">
        <f t="shared" si="2"/>
        <v>0</v>
      </c>
      <c r="Q23" s="12">
        <f t="shared" si="3"/>
        <v>0</v>
      </c>
      <c r="R23" s="23"/>
      <c r="S23" s="49"/>
      <c r="T23" s="24"/>
      <c r="U23" s="9">
        <f t="shared" si="4"/>
        <v>0</v>
      </c>
      <c r="V23" s="9">
        <f t="shared" si="5"/>
        <v>0</v>
      </c>
      <c r="W23" s="10">
        <f t="shared" si="6"/>
        <v>0</v>
      </c>
      <c r="X23" s="10">
        <f t="shared" si="7"/>
        <v>0</v>
      </c>
      <c r="Y23" s="25"/>
    </row>
    <row r="24" spans="1:25" ht="54" customHeight="1" x14ac:dyDescent="0.25">
      <c r="A24" s="112"/>
      <c r="B24" s="117"/>
      <c r="C24" s="26" t="s">
        <v>153</v>
      </c>
      <c r="D24" s="26" t="s">
        <v>155</v>
      </c>
      <c r="E24" s="96" t="s">
        <v>44</v>
      </c>
      <c r="F24" s="54">
        <v>0.02</v>
      </c>
      <c r="G24" s="54">
        <v>0</v>
      </c>
      <c r="H24" s="86">
        <v>23265</v>
      </c>
      <c r="I24" s="85">
        <v>0</v>
      </c>
      <c r="J24" s="42"/>
      <c r="K24" s="42"/>
      <c r="L24" s="28"/>
      <c r="M24" s="29"/>
      <c r="N24" s="11">
        <f t="shared" si="0"/>
        <v>1</v>
      </c>
      <c r="O24" s="11">
        <f t="shared" si="1"/>
        <v>0</v>
      </c>
      <c r="P24" s="12">
        <f t="shared" si="2"/>
        <v>0</v>
      </c>
      <c r="Q24" s="12">
        <f t="shared" si="3"/>
        <v>0</v>
      </c>
      <c r="R24" s="23"/>
      <c r="S24" s="49"/>
      <c r="T24" s="24"/>
      <c r="U24" s="9">
        <f t="shared" si="4"/>
        <v>0</v>
      </c>
      <c r="V24" s="9">
        <f t="shared" si="5"/>
        <v>0</v>
      </c>
      <c r="W24" s="10">
        <f t="shared" si="6"/>
        <v>0</v>
      </c>
      <c r="X24" s="10">
        <f t="shared" si="7"/>
        <v>0</v>
      </c>
      <c r="Y24" s="25"/>
    </row>
    <row r="25" spans="1:25" ht="90" x14ac:dyDescent="0.25">
      <c r="A25" s="112"/>
      <c r="B25" s="105" t="s">
        <v>57</v>
      </c>
      <c r="C25" s="26" t="s">
        <v>48</v>
      </c>
      <c r="D25" s="26" t="s">
        <v>141</v>
      </c>
      <c r="E25" s="60" t="s">
        <v>45</v>
      </c>
      <c r="F25" s="54">
        <v>0</v>
      </c>
      <c r="G25" s="54">
        <v>0</v>
      </c>
      <c r="H25" s="86">
        <v>0</v>
      </c>
      <c r="I25" s="85">
        <v>0</v>
      </c>
      <c r="J25" s="42"/>
      <c r="K25" s="42"/>
      <c r="L25" s="28"/>
      <c r="M25" s="29"/>
      <c r="N25" s="11">
        <f t="shared" si="0"/>
        <v>0</v>
      </c>
      <c r="O25" s="11">
        <f t="shared" si="1"/>
        <v>0</v>
      </c>
      <c r="P25" s="12">
        <f t="shared" si="2"/>
        <v>0</v>
      </c>
      <c r="Q25" s="12">
        <f t="shared" si="3"/>
        <v>0</v>
      </c>
      <c r="R25" s="23"/>
      <c r="S25" s="49"/>
      <c r="T25" s="24"/>
      <c r="U25" s="9">
        <f t="shared" si="4"/>
        <v>0</v>
      </c>
      <c r="V25" s="9">
        <f t="shared" si="5"/>
        <v>0</v>
      </c>
      <c r="W25" s="10">
        <f t="shared" si="6"/>
        <v>0</v>
      </c>
      <c r="X25" s="10">
        <f t="shared" si="7"/>
        <v>0</v>
      </c>
      <c r="Y25" s="25"/>
    </row>
    <row r="26" spans="1:25" ht="68.25" customHeight="1" x14ac:dyDescent="0.25">
      <c r="A26" s="112"/>
      <c r="B26" s="117"/>
      <c r="C26" s="26" t="s">
        <v>47</v>
      </c>
      <c r="D26" s="26" t="s">
        <v>141</v>
      </c>
      <c r="E26" s="60" t="s">
        <v>45</v>
      </c>
      <c r="F26" s="54">
        <v>0</v>
      </c>
      <c r="G26" s="54">
        <v>0</v>
      </c>
      <c r="H26" s="86">
        <v>0</v>
      </c>
      <c r="I26" s="85">
        <v>0</v>
      </c>
      <c r="J26" s="42"/>
      <c r="K26" s="42"/>
      <c r="L26" s="28"/>
      <c r="M26" s="29"/>
      <c r="N26" s="11">
        <f t="shared" si="0"/>
        <v>0</v>
      </c>
      <c r="O26" s="11">
        <f t="shared" si="1"/>
        <v>0</v>
      </c>
      <c r="P26" s="12">
        <f t="shared" si="2"/>
        <v>0</v>
      </c>
      <c r="Q26" s="12">
        <f t="shared" si="3"/>
        <v>0</v>
      </c>
      <c r="R26" s="23"/>
      <c r="S26" s="49"/>
      <c r="T26" s="24"/>
      <c r="U26" s="9">
        <f t="shared" si="4"/>
        <v>0</v>
      </c>
      <c r="V26" s="9">
        <f t="shared" si="5"/>
        <v>0</v>
      </c>
      <c r="W26" s="10">
        <f t="shared" si="6"/>
        <v>0</v>
      </c>
      <c r="X26" s="10">
        <f t="shared" si="7"/>
        <v>0</v>
      </c>
      <c r="Y26" s="25"/>
    </row>
    <row r="27" spans="1:25" ht="60" x14ac:dyDescent="0.25">
      <c r="A27" s="112"/>
      <c r="B27" s="105" t="s">
        <v>58</v>
      </c>
      <c r="C27" s="26" t="s">
        <v>46</v>
      </c>
      <c r="D27" s="26" t="s">
        <v>156</v>
      </c>
      <c r="E27" s="60" t="s">
        <v>45</v>
      </c>
      <c r="F27" s="54">
        <v>0</v>
      </c>
      <c r="G27" s="54">
        <v>0</v>
      </c>
      <c r="H27" s="86">
        <v>0</v>
      </c>
      <c r="I27" s="85">
        <v>0</v>
      </c>
      <c r="J27" s="42"/>
      <c r="K27" s="42"/>
      <c r="L27" s="28"/>
      <c r="M27" s="29"/>
      <c r="N27" s="11">
        <f t="shared" si="0"/>
        <v>0</v>
      </c>
      <c r="O27" s="11">
        <f t="shared" si="1"/>
        <v>0</v>
      </c>
      <c r="P27" s="12">
        <f t="shared" si="2"/>
        <v>0</v>
      </c>
      <c r="Q27" s="12">
        <f t="shared" si="3"/>
        <v>0</v>
      </c>
      <c r="R27" s="23"/>
      <c r="S27" s="49"/>
      <c r="T27" s="24"/>
      <c r="U27" s="9">
        <f t="shared" si="4"/>
        <v>0</v>
      </c>
      <c r="V27" s="9">
        <f t="shared" si="5"/>
        <v>0</v>
      </c>
      <c r="W27" s="10">
        <f t="shared" si="6"/>
        <v>0</v>
      </c>
      <c r="X27" s="10">
        <f t="shared" si="7"/>
        <v>0</v>
      </c>
      <c r="Y27" s="25"/>
    </row>
    <row r="28" spans="1:25" ht="60" x14ac:dyDescent="0.25">
      <c r="A28" s="112"/>
      <c r="B28" s="117"/>
      <c r="C28" s="26" t="s">
        <v>14</v>
      </c>
      <c r="D28" s="26" t="s">
        <v>156</v>
      </c>
      <c r="E28" s="60" t="s">
        <v>45</v>
      </c>
      <c r="F28" s="54">
        <v>0</v>
      </c>
      <c r="G28" s="54">
        <v>0</v>
      </c>
      <c r="H28" s="86">
        <v>1</v>
      </c>
      <c r="I28" s="85">
        <v>0</v>
      </c>
      <c r="J28" s="42"/>
      <c r="K28" s="42"/>
      <c r="L28" s="28"/>
      <c r="M28" s="29"/>
      <c r="N28" s="11">
        <f t="shared" si="0"/>
        <v>1</v>
      </c>
      <c r="O28" s="11">
        <f t="shared" si="1"/>
        <v>0</v>
      </c>
      <c r="P28" s="12">
        <f t="shared" si="2"/>
        <v>0</v>
      </c>
      <c r="Q28" s="12">
        <f t="shared" si="3"/>
        <v>0</v>
      </c>
      <c r="R28" s="23"/>
      <c r="S28" s="49"/>
      <c r="T28" s="24"/>
      <c r="U28" s="9">
        <f t="shared" si="4"/>
        <v>0</v>
      </c>
      <c r="V28" s="9">
        <f t="shared" si="5"/>
        <v>0</v>
      </c>
      <c r="W28" s="10">
        <f t="shared" si="6"/>
        <v>0</v>
      </c>
      <c r="X28" s="10">
        <f t="shared" si="7"/>
        <v>0</v>
      </c>
      <c r="Y28" s="25"/>
    </row>
    <row r="29" spans="1:25" ht="94.5" customHeight="1" x14ac:dyDescent="0.25">
      <c r="A29" s="112"/>
      <c r="B29" s="26" t="s">
        <v>7</v>
      </c>
      <c r="C29" s="26" t="s">
        <v>157</v>
      </c>
      <c r="D29" s="26" t="s">
        <v>158</v>
      </c>
      <c r="E29" s="60" t="s">
        <v>45</v>
      </c>
      <c r="F29" s="54">
        <v>0</v>
      </c>
      <c r="G29" s="54">
        <v>0</v>
      </c>
      <c r="H29" s="86">
        <v>10</v>
      </c>
      <c r="I29" s="85">
        <v>0</v>
      </c>
      <c r="J29" s="42"/>
      <c r="K29" s="42"/>
      <c r="L29" s="28"/>
      <c r="M29" s="29"/>
      <c r="N29" s="11">
        <f t="shared" si="0"/>
        <v>1</v>
      </c>
      <c r="O29" s="11">
        <f t="shared" si="1"/>
        <v>0</v>
      </c>
      <c r="P29" s="12">
        <f t="shared" si="2"/>
        <v>0</v>
      </c>
      <c r="Q29" s="12">
        <f t="shared" si="3"/>
        <v>0</v>
      </c>
      <c r="R29" s="23"/>
      <c r="S29" s="49"/>
      <c r="T29" s="24"/>
      <c r="U29" s="9">
        <f t="shared" si="4"/>
        <v>0</v>
      </c>
      <c r="V29" s="9">
        <f t="shared" si="5"/>
        <v>0</v>
      </c>
      <c r="W29" s="10">
        <f t="shared" si="6"/>
        <v>0</v>
      </c>
      <c r="X29" s="10">
        <f t="shared" si="7"/>
        <v>0</v>
      </c>
      <c r="Y29" s="25"/>
    </row>
    <row r="30" spans="1:25" ht="45" x14ac:dyDescent="0.25">
      <c r="A30" s="102" t="s">
        <v>12</v>
      </c>
      <c r="B30" s="105" t="s">
        <v>8</v>
      </c>
      <c r="C30" s="30" t="s">
        <v>15</v>
      </c>
      <c r="D30" s="30" t="s">
        <v>159</v>
      </c>
      <c r="E30" s="60" t="s">
        <v>45</v>
      </c>
      <c r="F30" s="55">
        <v>0</v>
      </c>
      <c r="G30" s="55">
        <v>0</v>
      </c>
      <c r="H30" s="87">
        <v>42</v>
      </c>
      <c r="I30" s="85">
        <v>305250</v>
      </c>
      <c r="J30" s="43"/>
      <c r="K30" s="43"/>
      <c r="L30" s="28"/>
      <c r="M30" s="29"/>
      <c r="N30" s="11">
        <f t="shared" si="0"/>
        <v>1</v>
      </c>
      <c r="O30" s="11">
        <f t="shared" si="1"/>
        <v>1</v>
      </c>
      <c r="P30" s="12">
        <f t="shared" si="2"/>
        <v>0</v>
      </c>
      <c r="Q30" s="12">
        <f t="shared" si="3"/>
        <v>0</v>
      </c>
      <c r="R30" s="23"/>
      <c r="S30" s="49"/>
      <c r="T30" s="24"/>
      <c r="U30" s="9">
        <f t="shared" si="4"/>
        <v>0</v>
      </c>
      <c r="V30" s="9">
        <f t="shared" si="5"/>
        <v>0</v>
      </c>
      <c r="W30" s="10">
        <f t="shared" si="6"/>
        <v>0</v>
      </c>
      <c r="X30" s="10">
        <f t="shared" si="7"/>
        <v>0</v>
      </c>
      <c r="Y30" s="25"/>
    </row>
    <row r="31" spans="1:25" ht="45" x14ac:dyDescent="0.25">
      <c r="A31" s="103"/>
      <c r="B31" s="106"/>
      <c r="C31" s="30" t="s">
        <v>16</v>
      </c>
      <c r="D31" s="30" t="s">
        <v>159</v>
      </c>
      <c r="E31" s="60" t="s">
        <v>45</v>
      </c>
      <c r="F31" s="54">
        <v>0</v>
      </c>
      <c r="G31" s="54">
        <v>0</v>
      </c>
      <c r="H31" s="87">
        <v>0</v>
      </c>
      <c r="I31" s="85">
        <v>0</v>
      </c>
      <c r="J31" s="43"/>
      <c r="K31" s="43"/>
      <c r="L31" s="28"/>
      <c r="M31" s="29"/>
      <c r="N31" s="11">
        <f t="shared" si="0"/>
        <v>0</v>
      </c>
      <c r="O31" s="11">
        <f t="shared" si="1"/>
        <v>0</v>
      </c>
      <c r="P31" s="12">
        <f t="shared" si="2"/>
        <v>0</v>
      </c>
      <c r="Q31" s="12">
        <f t="shared" si="3"/>
        <v>0</v>
      </c>
      <c r="R31" s="31"/>
      <c r="S31" s="49"/>
      <c r="T31" s="24"/>
      <c r="U31" s="9">
        <f t="shared" si="4"/>
        <v>0</v>
      </c>
      <c r="V31" s="9">
        <f t="shared" si="5"/>
        <v>0</v>
      </c>
      <c r="W31" s="10">
        <f t="shared" si="6"/>
        <v>0</v>
      </c>
      <c r="X31" s="10">
        <f t="shared" si="7"/>
        <v>0</v>
      </c>
      <c r="Y31" s="25"/>
    </row>
    <row r="32" spans="1:25" ht="45.75" thickBot="1" x14ac:dyDescent="0.3">
      <c r="A32" s="104"/>
      <c r="B32" s="107"/>
      <c r="C32" s="32" t="s">
        <v>17</v>
      </c>
      <c r="D32" s="32" t="s">
        <v>160</v>
      </c>
      <c r="E32" s="64" t="s">
        <v>45</v>
      </c>
      <c r="F32" s="56">
        <v>0</v>
      </c>
      <c r="G32" s="56">
        <v>0</v>
      </c>
      <c r="H32" s="88">
        <v>2439</v>
      </c>
      <c r="I32" s="85">
        <v>1596250</v>
      </c>
      <c r="J32" s="44"/>
      <c r="K32" s="44"/>
      <c r="L32" s="33"/>
      <c r="M32" s="34"/>
      <c r="N32" s="11">
        <f t="shared" si="0"/>
        <v>1</v>
      </c>
      <c r="O32" s="11">
        <f t="shared" si="1"/>
        <v>1</v>
      </c>
      <c r="P32" s="12">
        <f t="shared" si="2"/>
        <v>0</v>
      </c>
      <c r="Q32" s="12">
        <f t="shared" si="3"/>
        <v>0</v>
      </c>
      <c r="R32" s="31"/>
      <c r="S32" s="49"/>
      <c r="T32" s="24"/>
      <c r="U32" s="9">
        <f t="shared" si="4"/>
        <v>0</v>
      </c>
      <c r="V32" s="9">
        <f t="shared" si="5"/>
        <v>0</v>
      </c>
      <c r="W32" s="10">
        <f t="shared" si="6"/>
        <v>0</v>
      </c>
      <c r="X32" s="10">
        <f t="shared" si="7"/>
        <v>0</v>
      </c>
      <c r="Y32" s="25"/>
    </row>
    <row r="33" spans="1:25" ht="60" x14ac:dyDescent="0.25">
      <c r="A33" s="53" t="s">
        <v>181</v>
      </c>
      <c r="B33" s="21" t="s">
        <v>0</v>
      </c>
      <c r="C33" s="21" t="s">
        <v>0</v>
      </c>
      <c r="D33" s="21" t="s">
        <v>138</v>
      </c>
      <c r="E33" s="57" t="s">
        <v>45</v>
      </c>
      <c r="F33" s="22">
        <v>0</v>
      </c>
      <c r="G33" s="22">
        <v>0</v>
      </c>
      <c r="H33" s="84">
        <v>357</v>
      </c>
      <c r="I33" s="85">
        <v>8152576898</v>
      </c>
      <c r="J33" s="41"/>
      <c r="K33" s="41"/>
      <c r="L33" s="23"/>
      <c r="M33" s="24"/>
      <c r="N33" s="22" t="s">
        <v>183</v>
      </c>
      <c r="O33" s="22" t="s">
        <v>183</v>
      </c>
      <c r="P33" s="22" t="s">
        <v>183</v>
      </c>
      <c r="Q33" s="22" t="s">
        <v>183</v>
      </c>
      <c r="R33" s="23"/>
      <c r="S33" s="49"/>
      <c r="T33" s="24"/>
      <c r="U33" s="22" t="s">
        <v>183</v>
      </c>
      <c r="V33" s="22" t="s">
        <v>183</v>
      </c>
      <c r="W33" s="22" t="s">
        <v>183</v>
      </c>
      <c r="X33" s="22" t="s">
        <v>183</v>
      </c>
      <c r="Y33" s="25"/>
    </row>
    <row r="34" spans="1:25" ht="75" x14ac:dyDescent="0.25">
      <c r="A34" s="52" t="s">
        <v>182</v>
      </c>
    </row>
  </sheetData>
  <autoFilter ref="A11:Y34" xr:uid="{48E9FBFC-D37A-40A3-A2D3-1205D34CAA5E}">
    <filterColumn colId="0" showButton="0"/>
  </autoFilter>
  <mergeCells count="44">
    <mergeCell ref="A7:G7"/>
    <mergeCell ref="S9:Y9"/>
    <mergeCell ref="S10:Y10"/>
    <mergeCell ref="L8:O8"/>
    <mergeCell ref="J8:K9"/>
    <mergeCell ref="J10:J11"/>
    <mergeCell ref="K10:K11"/>
    <mergeCell ref="E8:E11"/>
    <mergeCell ref="G8:G11"/>
    <mergeCell ref="H10:H11"/>
    <mergeCell ref="D8:D11"/>
    <mergeCell ref="H8:I9"/>
    <mergeCell ref="L9:R9"/>
    <mergeCell ref="S8:Y8"/>
    <mergeCell ref="A30:A32"/>
    <mergeCell ref="B30:B32"/>
    <mergeCell ref="I10:I11"/>
    <mergeCell ref="A14:A15"/>
    <mergeCell ref="B14:B15"/>
    <mergeCell ref="A16:A29"/>
    <mergeCell ref="B16:B17"/>
    <mergeCell ref="B19:B22"/>
    <mergeCell ref="B25:B26"/>
    <mergeCell ref="B27:B28"/>
    <mergeCell ref="F8:F11"/>
    <mergeCell ref="A12:A13"/>
    <mergeCell ref="A8:B11"/>
    <mergeCell ref="C8:C11"/>
    <mergeCell ref="B3:G3"/>
    <mergeCell ref="J3:Y3"/>
    <mergeCell ref="B23:B24"/>
    <mergeCell ref="C1:Y1"/>
    <mergeCell ref="H2:I2"/>
    <mergeCell ref="H4:I4"/>
    <mergeCell ref="J2:Y2"/>
    <mergeCell ref="J4:Y4"/>
    <mergeCell ref="L7:Y7"/>
    <mergeCell ref="B5:G5"/>
    <mergeCell ref="H5:I5"/>
    <mergeCell ref="J5:Y5"/>
    <mergeCell ref="B2:G2"/>
    <mergeCell ref="B4:G4"/>
    <mergeCell ref="A6:Y6"/>
    <mergeCell ref="L10:R10"/>
  </mergeCells>
  <dataValidations count="14">
    <dataValidation allowBlank="1" showInputMessage="1" showErrorMessage="1" prompt="Defina la referencia que se usará  para medir el rubro o componente. Ejem. Metro cúbico, personas, horas, entre otros." sqref="D8:D11" xr:uid="{00000000-0002-0000-0100-000000000000}"/>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00000000-0002-0000-0100-000001000000}"/>
    <dataValidation allowBlank="1" showInputMessage="1" showErrorMessage="1" prompt="Si en la celda &quot;E&quot;, selecionó SI, defina una meta en porcentaje para mantener o reducir el gasto en la vigencia. (En giros presupuestales)" sqref="F8:F11" xr:uid="{00000000-0002-0000-0100-000002000000}"/>
    <dataValidation allowBlank="1" showInputMessage="1" showErrorMessage="1" prompt="Si en la celda &quot;E&quot;, selecionó SI, defina una meta en porcentaje para mantener o reducir el gasto en la vigencia. (En unidad de medida)" sqref="G8:G11" xr:uid="{00000000-0002-0000-0100-000003000000}"/>
    <dataValidation allowBlank="1" showInputMessage="1" showErrorMessage="1" prompt="Relacione el dato de consumo asociado al rubro, componente y unidad de medida reportado en el  mismo periodo del año anterior_x000a_" sqref="H10:H11 J10:J11" xr:uid="{00000000-0002-0000-0100-000004000000}"/>
    <dataValidation allowBlank="1" showInputMessage="1" showErrorMessage="1" prompt="Relacione los giros realizados  en el  mismo periodo del año anterior, relacionados con el rubro y el componente. Valores en pesos." sqref="K10:K11" xr:uid="{00000000-0002-0000-0100-000005000000}"/>
    <dataValidation allowBlank="1" showInputMessage="1" showErrorMessage="1" prompt="Relacione el dato de consumo asociado al rubro, componente y unidad de medida en el periodo de reporte._x000a_" sqref="L11 S11" xr:uid="{00000000-0002-0000-0100-000006000000}"/>
    <dataValidation allowBlank="1" showInputMessage="1" showErrorMessage="1" prompt="Relacione los giros realizados  en el  periodo de reporte para el rubro y el componente. Valores en pesos." sqref="M11" xr:uid="{00000000-0002-0000-0100-000007000000}"/>
    <dataValidation allowBlank="1" showInputMessage="1" showErrorMessage="1" prompt="Relacione los giros realizados  en el  periodo de reporte para el rubro y el componente. Valores en pesos._x000a_" sqref="T11" xr:uid="{00000000-0002-0000-0100-000008000000}"/>
    <dataValidation allowBlank="1" showInputMessage="1" showErrorMessage="1" prompt="Escribir el otro sector que no se encuentra en la lista desplegable" sqref="B3:G3" xr:uid="{00000000-0002-0000-0100-000009000000}"/>
    <dataValidation allowBlank="1" showInputMessage="1" showErrorMessage="1" prompt="Escribir la otra entidad que no se encuentra en la lista desplegable" sqref="J3:Y3" xr:uid="{00000000-0002-0000-0100-00000A000000}"/>
    <dataValidation type="list" allowBlank="1" showInputMessage="1" showErrorMessage="1" sqref="J2:Y2" xr:uid="{00000000-0002-0000-0100-00000B000000}">
      <formula1>INDIRECT(B2)</formula1>
    </dataValidation>
    <dataValidation allowBlank="1" showInputMessage="1" showErrorMessage="1" prompt="Relacione los giros realizados  en el  mismo periodo del año anterior, relacionados con el rubro y el componente. valores en pesos." sqref="I10:I11" xr:uid="{00000000-0002-0000-0100-00000C000000}"/>
    <dataValidation allowBlank="1" showInputMessage="1" showErrorMessage="1" prompt="Solo aplica para gastos de funcionamiento." sqref="A8:B11" xr:uid="{00000000-0002-0000-0100-00000D000000}"/>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E000000}">
          <x14:formula1>
            <xm:f>datos!$E$12:$E$13</xm:f>
          </x14:formula1>
          <xm:sqref>B5</xm:sqref>
        </x14:dataValidation>
        <x14:dataValidation type="list" allowBlank="1" showInputMessage="1" showErrorMessage="1" xr:uid="{00000000-0002-0000-0100-00000F000000}">
          <x14:formula1>
            <xm:f>datos!$E$27:$E$29</xm:f>
          </x14:formula1>
          <xm:sqref>J4</xm:sqref>
        </x14:dataValidation>
        <x14:dataValidation type="list" allowBlank="1" showInputMessage="1" showErrorMessage="1" xr:uid="{00000000-0002-0000-0100-000010000000}">
          <x14:formula1>
            <xm:f>datos!$D$27:$D$31</xm:f>
          </x14:formula1>
          <xm:sqref>B4</xm:sqref>
        </x14:dataValidation>
        <x14:dataValidation type="list" allowBlank="1" showInputMessage="1" showErrorMessage="1" xr:uid="{00000000-0002-0000-0100-000011000000}">
          <x14:formula1>
            <xm:f>datos!$E$18:$E$20</xm:f>
          </x14:formula1>
          <xm:sqref>J5</xm:sqref>
        </x14:dataValidation>
        <x14:dataValidation type="list" showInputMessage="1" showErrorMessage="1" xr:uid="{00000000-0002-0000-0100-000013000000}">
          <x14:formula1>
            <xm:f>datos!$D$2:$T$2</xm:f>
          </x14:formula1>
          <xm:sqref>B2:G2</xm:sqref>
        </x14:dataValidation>
        <x14:dataValidation type="list" allowBlank="1" showInputMessage="1" showErrorMessage="1" xr:uid="{00000000-0002-0000-0100-000012000000}">
          <x14:formula1>
            <xm:f>datos!$F$27:$F$28</xm:f>
          </x14:formula1>
          <xm:sqref>E12:E33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4B864-9669-4AB5-8A96-DDC4F6B96481}">
  <dimension ref="A1:Y35"/>
  <sheetViews>
    <sheetView showGridLines="0" topLeftCell="B1" zoomScale="85" zoomScaleNormal="85" workbookViewId="0">
      <selection activeCell="B4" sqref="B4:G4"/>
    </sheetView>
  </sheetViews>
  <sheetFormatPr baseColWidth="10" defaultColWidth="11.42578125" defaultRowHeight="15" x14ac:dyDescent="0.25"/>
  <cols>
    <col min="1" max="1" width="29" style="35" customWidth="1"/>
    <col min="2" max="2" width="29" style="14" customWidth="1"/>
    <col min="3" max="3" width="34.7109375" style="14" customWidth="1"/>
    <col min="4" max="4" width="19.28515625" style="14" customWidth="1"/>
    <col min="5" max="5" width="19.7109375" style="14" customWidth="1"/>
    <col min="6" max="6" width="16.42578125" style="46" customWidth="1"/>
    <col min="7" max="7" width="25.28515625" style="46" customWidth="1"/>
    <col min="8" max="11" width="16.85546875" style="45" customWidth="1"/>
    <col min="12" max="12" width="15.28515625" style="14" hidden="1" customWidth="1"/>
    <col min="13" max="13" width="19.5703125" style="14" hidden="1" customWidth="1"/>
    <col min="14" max="14" width="19.28515625" style="14" hidden="1" customWidth="1"/>
    <col min="15" max="15" width="19.85546875" style="14" hidden="1" customWidth="1"/>
    <col min="16" max="16" width="26" style="14" hidden="1" customWidth="1"/>
    <col min="17" max="17" width="24.140625" style="14" hidden="1" customWidth="1"/>
    <col min="18" max="18" width="23.5703125" style="14" hidden="1" customWidth="1"/>
    <col min="19" max="19" width="19.85546875" style="50" hidden="1" customWidth="1"/>
    <col min="20" max="20" width="19.85546875" style="14" hidden="1" customWidth="1"/>
    <col min="21" max="21" width="27.85546875" style="14" hidden="1" customWidth="1"/>
    <col min="22" max="22" width="19.85546875" style="14" hidden="1" customWidth="1"/>
    <col min="23" max="23" width="28.5703125" style="14" hidden="1" customWidth="1"/>
    <col min="24" max="24" width="33" style="14" hidden="1" customWidth="1"/>
    <col min="25" max="25" width="22.7109375" style="14" hidden="1" customWidth="1"/>
    <col min="26" max="16384" width="11.42578125" style="14"/>
  </cols>
  <sheetData>
    <row r="1" spans="1:25" ht="75" customHeight="1" x14ac:dyDescent="0.25">
      <c r="A1" s="13"/>
      <c r="B1" s="13"/>
      <c r="C1" s="167" t="s">
        <v>186</v>
      </c>
      <c r="D1" s="168"/>
      <c r="E1" s="168"/>
      <c r="F1" s="168"/>
      <c r="G1" s="168"/>
      <c r="H1" s="168"/>
      <c r="I1" s="168"/>
      <c r="J1" s="168"/>
      <c r="K1" s="168"/>
      <c r="L1" s="168"/>
      <c r="M1" s="168"/>
      <c r="N1" s="168"/>
      <c r="O1" s="168"/>
      <c r="P1" s="168"/>
      <c r="Q1" s="168"/>
      <c r="R1" s="168"/>
      <c r="S1" s="168"/>
      <c r="T1" s="168"/>
      <c r="U1" s="168"/>
      <c r="V1" s="168"/>
      <c r="W1" s="168"/>
      <c r="X1" s="168"/>
      <c r="Y1" s="168"/>
    </row>
    <row r="2" spans="1:25" ht="45" customHeight="1" x14ac:dyDescent="0.25">
      <c r="A2" s="39" t="s">
        <v>19</v>
      </c>
      <c r="B2" s="169" t="s">
        <v>21</v>
      </c>
      <c r="C2" s="170"/>
      <c r="D2" s="170"/>
      <c r="E2" s="170"/>
      <c r="F2" s="170"/>
      <c r="G2" s="171"/>
      <c r="H2" s="163" t="s">
        <v>18</v>
      </c>
      <c r="I2" s="164"/>
      <c r="J2" s="174" t="s">
        <v>66</v>
      </c>
      <c r="K2" s="175"/>
      <c r="L2" s="175"/>
      <c r="M2" s="175"/>
      <c r="N2" s="175"/>
      <c r="O2" s="175"/>
      <c r="P2" s="175"/>
      <c r="Q2" s="175"/>
      <c r="R2" s="175"/>
      <c r="S2" s="175"/>
      <c r="T2" s="175"/>
      <c r="U2" s="175"/>
      <c r="V2" s="175"/>
      <c r="W2" s="175"/>
      <c r="X2" s="175"/>
      <c r="Y2" s="175"/>
    </row>
    <row r="3" spans="1:25" ht="26.25" customHeight="1" x14ac:dyDescent="0.25">
      <c r="A3" s="39" t="s">
        <v>167</v>
      </c>
      <c r="B3" s="169"/>
      <c r="C3" s="170"/>
      <c r="D3" s="170"/>
      <c r="E3" s="170"/>
      <c r="F3" s="170"/>
      <c r="G3" s="171"/>
      <c r="H3" s="47"/>
      <c r="I3" s="51" t="s">
        <v>165</v>
      </c>
      <c r="J3" s="172"/>
      <c r="K3" s="173"/>
      <c r="L3" s="173"/>
      <c r="M3" s="173"/>
      <c r="N3" s="173"/>
      <c r="O3" s="173"/>
      <c r="P3" s="173"/>
      <c r="Q3" s="173"/>
      <c r="R3" s="173"/>
      <c r="S3" s="173"/>
      <c r="T3" s="173"/>
      <c r="U3" s="173"/>
      <c r="V3" s="173"/>
      <c r="W3" s="173"/>
      <c r="X3" s="173"/>
      <c r="Y3" s="173"/>
    </row>
    <row r="4" spans="1:25" ht="27.75" customHeight="1" x14ac:dyDescent="0.25">
      <c r="A4" s="15" t="s">
        <v>38</v>
      </c>
      <c r="B4" s="169">
        <v>2023</v>
      </c>
      <c r="C4" s="170"/>
      <c r="D4" s="170"/>
      <c r="E4" s="170"/>
      <c r="F4" s="170"/>
      <c r="G4" s="171"/>
      <c r="H4" s="163" t="s">
        <v>39</v>
      </c>
      <c r="I4" s="164"/>
      <c r="J4" s="172"/>
      <c r="K4" s="173"/>
      <c r="L4" s="173"/>
      <c r="M4" s="173"/>
      <c r="N4" s="173"/>
      <c r="O4" s="173"/>
      <c r="P4" s="173"/>
      <c r="Q4" s="173"/>
      <c r="R4" s="173"/>
      <c r="S4" s="173"/>
      <c r="T4" s="173"/>
      <c r="U4" s="173"/>
      <c r="V4" s="173"/>
      <c r="W4" s="173"/>
      <c r="X4" s="173"/>
      <c r="Y4" s="173"/>
    </row>
    <row r="5" spans="1:25" ht="38.25" customHeight="1" x14ac:dyDescent="0.25">
      <c r="A5" s="15" t="s">
        <v>40</v>
      </c>
      <c r="B5" s="169" t="s">
        <v>61</v>
      </c>
      <c r="C5" s="170"/>
      <c r="D5" s="170"/>
      <c r="E5" s="170"/>
      <c r="F5" s="170"/>
      <c r="G5" s="171"/>
      <c r="H5" s="163"/>
      <c r="I5" s="164"/>
      <c r="J5" s="172"/>
      <c r="K5" s="173"/>
      <c r="L5" s="173"/>
      <c r="M5" s="173"/>
      <c r="N5" s="173"/>
      <c r="O5" s="173"/>
      <c r="P5" s="173"/>
      <c r="Q5" s="173"/>
      <c r="R5" s="173"/>
      <c r="S5" s="173"/>
      <c r="T5" s="173"/>
      <c r="U5" s="173"/>
      <c r="V5" s="173"/>
      <c r="W5" s="173"/>
      <c r="X5" s="173"/>
      <c r="Y5" s="173"/>
    </row>
    <row r="6" spans="1:25" ht="19.5" customHeight="1" thickBot="1" x14ac:dyDescent="0.3">
      <c r="A6" s="125" t="s">
        <v>166</v>
      </c>
      <c r="B6" s="125"/>
      <c r="C6" s="125"/>
      <c r="D6" s="125"/>
      <c r="E6" s="125"/>
      <c r="F6" s="125"/>
      <c r="G6" s="125"/>
      <c r="H6" s="125"/>
      <c r="I6" s="125"/>
      <c r="J6" s="125"/>
      <c r="K6" s="125"/>
      <c r="L6" s="125"/>
      <c r="M6" s="125"/>
      <c r="N6" s="125"/>
      <c r="O6" s="125"/>
      <c r="P6" s="125"/>
      <c r="Q6" s="125"/>
      <c r="R6" s="125"/>
      <c r="S6" s="125"/>
      <c r="T6" s="125"/>
      <c r="U6" s="125"/>
      <c r="V6" s="125"/>
      <c r="W6" s="125"/>
      <c r="X6" s="125"/>
      <c r="Y6" s="125"/>
    </row>
    <row r="7" spans="1:25" ht="15.75" thickBot="1" x14ac:dyDescent="0.3">
      <c r="A7" s="126" t="s">
        <v>190</v>
      </c>
      <c r="B7" s="127"/>
      <c r="C7" s="127"/>
      <c r="D7" s="127"/>
      <c r="E7" s="127"/>
      <c r="F7" s="127"/>
      <c r="G7" s="127"/>
      <c r="H7" s="40"/>
      <c r="I7" s="40"/>
      <c r="J7" s="40"/>
      <c r="K7" s="40"/>
      <c r="L7" s="128" t="s">
        <v>128</v>
      </c>
      <c r="M7" s="129"/>
      <c r="N7" s="129"/>
      <c r="O7" s="129"/>
      <c r="P7" s="129"/>
      <c r="Q7" s="129"/>
      <c r="R7" s="129"/>
      <c r="S7" s="129"/>
      <c r="T7" s="129"/>
      <c r="U7" s="129"/>
      <c r="V7" s="129"/>
      <c r="W7" s="129"/>
      <c r="X7" s="129"/>
      <c r="Y7" s="129"/>
    </row>
    <row r="8" spans="1:25" ht="18" customHeight="1" x14ac:dyDescent="0.25">
      <c r="A8" s="130" t="s">
        <v>162</v>
      </c>
      <c r="B8" s="131"/>
      <c r="C8" s="131" t="s">
        <v>9</v>
      </c>
      <c r="D8" s="138" t="s">
        <v>123</v>
      </c>
      <c r="E8" s="131" t="s">
        <v>161</v>
      </c>
      <c r="F8" s="131" t="s">
        <v>126</v>
      </c>
      <c r="G8" s="131" t="s">
        <v>127</v>
      </c>
      <c r="H8" s="145" t="s">
        <v>131</v>
      </c>
      <c r="I8" s="146"/>
      <c r="J8" s="149" t="s">
        <v>132</v>
      </c>
      <c r="K8" s="150"/>
      <c r="L8" s="122"/>
      <c r="M8" s="123"/>
      <c r="N8" s="123"/>
      <c r="O8" s="123"/>
      <c r="P8" s="16"/>
      <c r="Q8" s="16"/>
      <c r="R8" s="16"/>
      <c r="S8" s="153"/>
      <c r="T8" s="154"/>
      <c r="U8" s="154"/>
      <c r="V8" s="154"/>
      <c r="W8" s="154"/>
      <c r="X8" s="154"/>
      <c r="Y8" s="154"/>
    </row>
    <row r="9" spans="1:25" ht="18" customHeight="1" x14ac:dyDescent="0.25">
      <c r="A9" s="132"/>
      <c r="B9" s="133"/>
      <c r="C9" s="133"/>
      <c r="D9" s="139"/>
      <c r="E9" s="133"/>
      <c r="F9" s="133"/>
      <c r="G9" s="133"/>
      <c r="H9" s="147"/>
      <c r="I9" s="148"/>
      <c r="J9" s="151"/>
      <c r="K9" s="152"/>
      <c r="L9" s="155" t="s">
        <v>129</v>
      </c>
      <c r="M9" s="156"/>
      <c r="N9" s="156"/>
      <c r="O9" s="156"/>
      <c r="P9" s="156"/>
      <c r="Q9" s="156"/>
      <c r="R9" s="157"/>
      <c r="S9" s="158" t="s">
        <v>130</v>
      </c>
      <c r="T9" s="159"/>
      <c r="U9" s="159"/>
      <c r="V9" s="159"/>
      <c r="W9" s="159"/>
      <c r="X9" s="159"/>
      <c r="Y9" s="159"/>
    </row>
    <row r="10" spans="1:25" ht="18" customHeight="1" thickBot="1" x14ac:dyDescent="0.3">
      <c r="A10" s="134"/>
      <c r="B10" s="135"/>
      <c r="C10" s="135"/>
      <c r="D10" s="139"/>
      <c r="E10" s="135"/>
      <c r="F10" s="135"/>
      <c r="G10" s="135"/>
      <c r="H10" s="118" t="s">
        <v>124</v>
      </c>
      <c r="I10" s="120" t="s">
        <v>120</v>
      </c>
      <c r="J10" s="118" t="s">
        <v>124</v>
      </c>
      <c r="K10" s="120" t="s">
        <v>120</v>
      </c>
      <c r="L10" s="122" t="s">
        <v>13</v>
      </c>
      <c r="M10" s="123"/>
      <c r="N10" s="123"/>
      <c r="O10" s="123"/>
      <c r="P10" s="123"/>
      <c r="Q10" s="123"/>
      <c r="R10" s="124"/>
      <c r="S10" s="108" t="s">
        <v>13</v>
      </c>
      <c r="T10" s="109"/>
      <c r="U10" s="109"/>
      <c r="V10" s="109"/>
      <c r="W10" s="109"/>
      <c r="X10" s="109"/>
      <c r="Y10" s="109"/>
    </row>
    <row r="11" spans="1:25" ht="90" customHeight="1" thickBot="1" x14ac:dyDescent="0.3">
      <c r="A11" s="180"/>
      <c r="B11" s="181"/>
      <c r="C11" s="181"/>
      <c r="D11" s="139"/>
      <c r="E11" s="137"/>
      <c r="F11" s="137"/>
      <c r="G11" s="137"/>
      <c r="H11" s="119"/>
      <c r="I11" s="121"/>
      <c r="J11" s="119"/>
      <c r="K11" s="121"/>
      <c r="L11" s="17" t="s">
        <v>125</v>
      </c>
      <c r="M11" s="17" t="s">
        <v>121</v>
      </c>
      <c r="N11" s="18" t="s">
        <v>134</v>
      </c>
      <c r="O11" s="18" t="s">
        <v>133</v>
      </c>
      <c r="P11" s="19" t="s">
        <v>135</v>
      </c>
      <c r="Q11" s="19" t="s">
        <v>136</v>
      </c>
      <c r="R11" s="38" t="s">
        <v>119</v>
      </c>
      <c r="S11" s="48" t="s">
        <v>125</v>
      </c>
      <c r="T11" s="20" t="s">
        <v>121</v>
      </c>
      <c r="U11" s="36" t="s">
        <v>134</v>
      </c>
      <c r="V11" s="36" t="s">
        <v>133</v>
      </c>
      <c r="W11" s="37" t="s">
        <v>135</v>
      </c>
      <c r="X11" s="37" t="s">
        <v>136</v>
      </c>
      <c r="Y11" s="20" t="s">
        <v>119</v>
      </c>
    </row>
    <row r="12" spans="1:25" ht="60" x14ac:dyDescent="0.25">
      <c r="A12" s="178" t="s">
        <v>180</v>
      </c>
      <c r="B12" s="69" t="s">
        <v>0</v>
      </c>
      <c r="C12" s="69" t="s">
        <v>0</v>
      </c>
      <c r="D12" s="69" t="s">
        <v>138</v>
      </c>
      <c r="E12" s="67" t="s">
        <v>45</v>
      </c>
      <c r="F12" s="58">
        <v>0</v>
      </c>
      <c r="G12" s="58">
        <v>0</v>
      </c>
      <c r="H12" s="41">
        <v>14</v>
      </c>
      <c r="I12" s="24">
        <v>195572871</v>
      </c>
      <c r="J12" s="59"/>
      <c r="K12" s="59"/>
      <c r="L12" s="23"/>
      <c r="M12" s="24"/>
      <c r="N12" s="11">
        <f>IFERROR((1-(L12/H12)),0)</f>
        <v>1</v>
      </c>
      <c r="O12" s="11">
        <f>IFERROR((1-(M12/I12)),0)</f>
        <v>1</v>
      </c>
      <c r="P12" s="12">
        <f t="shared" ref="P12:P23" si="0">IFERROR((N12/G12),0)</f>
        <v>0</v>
      </c>
      <c r="Q12" s="12">
        <f t="shared" ref="Q12:Q23" si="1">IFERROR((O12/F12),0)</f>
        <v>0</v>
      </c>
      <c r="R12" s="23"/>
      <c r="S12" s="49"/>
      <c r="T12" s="24"/>
      <c r="U12" s="9">
        <f>IFERROR((1-(S12/J12)),0)</f>
        <v>0</v>
      </c>
      <c r="V12" s="9">
        <f>IFERROR((1-(T12/K12)),0)</f>
        <v>0</v>
      </c>
      <c r="W12" s="10">
        <f t="shared" ref="W12:W23" si="2">IFERROR((U12/G12),0)</f>
        <v>0</v>
      </c>
      <c r="X12" s="10">
        <f t="shared" ref="X12:X23" si="3">IFERROR((V12/F12),0)</f>
        <v>0</v>
      </c>
      <c r="Y12" s="25"/>
    </row>
    <row r="13" spans="1:25" ht="50.25" customHeight="1" x14ac:dyDescent="0.25">
      <c r="A13" s="178"/>
      <c r="B13" s="69" t="s">
        <v>1</v>
      </c>
      <c r="C13" s="69" t="s">
        <v>140</v>
      </c>
      <c r="D13" s="69" t="s">
        <v>137</v>
      </c>
      <c r="E13" s="67" t="s">
        <v>45</v>
      </c>
      <c r="F13" s="58">
        <v>0</v>
      </c>
      <c r="G13" s="58">
        <v>0</v>
      </c>
      <c r="H13" s="82">
        <v>4518.5</v>
      </c>
      <c r="I13" s="24">
        <v>72238907</v>
      </c>
      <c r="J13" s="61"/>
      <c r="K13" s="61"/>
      <c r="L13" s="28"/>
      <c r="M13" s="29"/>
      <c r="N13" s="11">
        <f t="shared" ref="N13:O33" si="4">IFERROR((1-(L13/H13)),0)</f>
        <v>1</v>
      </c>
      <c r="O13" s="11">
        <f t="shared" si="4"/>
        <v>1</v>
      </c>
      <c r="P13" s="12">
        <f t="shared" si="0"/>
        <v>0</v>
      </c>
      <c r="Q13" s="12">
        <f t="shared" si="1"/>
        <v>0</v>
      </c>
      <c r="R13" s="23"/>
      <c r="S13" s="49"/>
      <c r="T13" s="24"/>
      <c r="U13" s="9">
        <f t="shared" ref="U13:V33" si="5">IFERROR((1-(S13/J13)),0)</f>
        <v>0</v>
      </c>
      <c r="V13" s="9">
        <f t="shared" si="5"/>
        <v>0</v>
      </c>
      <c r="W13" s="10">
        <f t="shared" si="2"/>
        <v>0</v>
      </c>
      <c r="X13" s="10">
        <f t="shared" si="3"/>
        <v>0</v>
      </c>
      <c r="Y13" s="25"/>
    </row>
    <row r="14" spans="1:25" ht="79.5" customHeight="1" x14ac:dyDescent="0.25">
      <c r="A14" s="179" t="s">
        <v>10</v>
      </c>
      <c r="B14" s="177" t="s">
        <v>2</v>
      </c>
      <c r="C14" s="69" t="s">
        <v>49</v>
      </c>
      <c r="D14" s="69" t="s">
        <v>150</v>
      </c>
      <c r="E14" s="97" t="s">
        <v>44</v>
      </c>
      <c r="F14" s="58">
        <v>0</v>
      </c>
      <c r="G14" s="58">
        <v>0</v>
      </c>
      <c r="H14" s="42">
        <v>0</v>
      </c>
      <c r="I14" s="24">
        <v>0</v>
      </c>
      <c r="J14" s="61"/>
      <c r="K14" s="61"/>
      <c r="L14" s="28"/>
      <c r="M14" s="29"/>
      <c r="N14" s="11">
        <f t="shared" si="4"/>
        <v>0</v>
      </c>
      <c r="O14" s="11">
        <f t="shared" si="4"/>
        <v>0</v>
      </c>
      <c r="P14" s="12">
        <f t="shared" si="0"/>
        <v>0</v>
      </c>
      <c r="Q14" s="12">
        <f t="shared" si="1"/>
        <v>0</v>
      </c>
      <c r="R14" s="23"/>
      <c r="S14" s="49"/>
      <c r="T14" s="24"/>
      <c r="U14" s="9">
        <f t="shared" si="5"/>
        <v>0</v>
      </c>
      <c r="V14" s="9">
        <f t="shared" si="5"/>
        <v>0</v>
      </c>
      <c r="W14" s="10">
        <f t="shared" si="2"/>
        <v>0</v>
      </c>
      <c r="X14" s="10">
        <f t="shared" si="3"/>
        <v>0</v>
      </c>
      <c r="Y14" s="25"/>
    </row>
    <row r="15" spans="1:25" ht="39" customHeight="1" x14ac:dyDescent="0.25">
      <c r="A15" s="179"/>
      <c r="B15" s="177"/>
      <c r="C15" s="69" t="s">
        <v>143</v>
      </c>
      <c r="D15" s="69" t="s">
        <v>141</v>
      </c>
      <c r="E15" s="97" t="s">
        <v>44</v>
      </c>
      <c r="F15" s="58">
        <v>0</v>
      </c>
      <c r="G15" s="58">
        <v>0</v>
      </c>
      <c r="H15" s="42">
        <v>0</v>
      </c>
      <c r="I15" s="24">
        <v>0</v>
      </c>
      <c r="J15" s="61"/>
      <c r="K15" s="61"/>
      <c r="L15" s="28"/>
      <c r="M15" s="29"/>
      <c r="N15" s="11">
        <f t="shared" si="4"/>
        <v>0</v>
      </c>
      <c r="O15" s="11">
        <f t="shared" si="4"/>
        <v>0</v>
      </c>
      <c r="P15" s="12">
        <f t="shared" si="0"/>
        <v>0</v>
      </c>
      <c r="Q15" s="12">
        <f t="shared" si="1"/>
        <v>0</v>
      </c>
      <c r="R15" s="23"/>
      <c r="S15" s="49"/>
      <c r="T15" s="24"/>
      <c r="U15" s="9">
        <f t="shared" si="5"/>
        <v>0</v>
      </c>
      <c r="V15" s="9">
        <f t="shared" si="5"/>
        <v>0</v>
      </c>
      <c r="W15" s="10">
        <f t="shared" si="2"/>
        <v>0</v>
      </c>
      <c r="X15" s="10">
        <f t="shared" si="3"/>
        <v>0</v>
      </c>
      <c r="Y15" s="25"/>
    </row>
    <row r="16" spans="1:25" ht="30" x14ac:dyDescent="0.25">
      <c r="A16" s="179" t="s">
        <v>11</v>
      </c>
      <c r="B16" s="177" t="s">
        <v>3</v>
      </c>
      <c r="C16" s="69" t="s">
        <v>144</v>
      </c>
      <c r="D16" s="69" t="s">
        <v>145</v>
      </c>
      <c r="E16" s="97" t="s">
        <v>44</v>
      </c>
      <c r="F16" s="58">
        <v>0</v>
      </c>
      <c r="G16" s="58">
        <v>0</v>
      </c>
      <c r="H16" s="42">
        <v>15</v>
      </c>
      <c r="I16" s="24">
        <v>0</v>
      </c>
      <c r="J16" s="61"/>
      <c r="K16" s="61"/>
      <c r="L16" s="28"/>
      <c r="M16" s="29"/>
      <c r="N16" s="11">
        <f t="shared" si="4"/>
        <v>1</v>
      </c>
      <c r="O16" s="11">
        <f t="shared" si="4"/>
        <v>0</v>
      </c>
      <c r="P16" s="12">
        <f t="shared" si="0"/>
        <v>0</v>
      </c>
      <c r="Q16" s="12">
        <f t="shared" si="1"/>
        <v>0</v>
      </c>
      <c r="R16" s="23"/>
      <c r="S16" s="49"/>
      <c r="T16" s="24"/>
      <c r="U16" s="9">
        <f t="shared" si="5"/>
        <v>0</v>
      </c>
      <c r="V16" s="9">
        <f t="shared" si="5"/>
        <v>0</v>
      </c>
      <c r="W16" s="10">
        <f t="shared" si="2"/>
        <v>0</v>
      </c>
      <c r="X16" s="10">
        <f t="shared" si="3"/>
        <v>0</v>
      </c>
      <c r="Y16" s="25"/>
    </row>
    <row r="17" spans="1:25" ht="48" customHeight="1" x14ac:dyDescent="0.25">
      <c r="A17" s="179"/>
      <c r="B17" s="177"/>
      <c r="C17" s="69" t="s">
        <v>142</v>
      </c>
      <c r="D17" s="69" t="s">
        <v>139</v>
      </c>
      <c r="E17" s="67" t="s">
        <v>45</v>
      </c>
      <c r="F17" s="58">
        <v>0</v>
      </c>
      <c r="G17" s="58">
        <v>0</v>
      </c>
      <c r="H17" s="83" t="s">
        <v>188</v>
      </c>
      <c r="I17" s="24" t="s">
        <v>188</v>
      </c>
      <c r="J17" s="61"/>
      <c r="K17" s="61"/>
      <c r="L17" s="28"/>
      <c r="M17" s="29"/>
      <c r="N17" s="11">
        <f t="shared" si="4"/>
        <v>0</v>
      </c>
      <c r="O17" s="11">
        <f t="shared" si="4"/>
        <v>0</v>
      </c>
      <c r="P17" s="12">
        <f t="shared" si="0"/>
        <v>0</v>
      </c>
      <c r="Q17" s="12">
        <f t="shared" si="1"/>
        <v>0</v>
      </c>
      <c r="R17" s="23"/>
      <c r="S17" s="49"/>
      <c r="T17" s="24"/>
      <c r="U17" s="9">
        <f t="shared" si="5"/>
        <v>0</v>
      </c>
      <c r="V17" s="9">
        <f t="shared" si="5"/>
        <v>0</v>
      </c>
      <c r="W17" s="10">
        <f t="shared" si="2"/>
        <v>0</v>
      </c>
      <c r="X17" s="10">
        <f t="shared" si="3"/>
        <v>0</v>
      </c>
      <c r="Y17" s="25"/>
    </row>
    <row r="18" spans="1:25" ht="30" x14ac:dyDescent="0.25">
      <c r="A18" s="179"/>
      <c r="B18" s="69" t="s">
        <v>4</v>
      </c>
      <c r="C18" s="69" t="s">
        <v>146</v>
      </c>
      <c r="D18" s="69" t="s">
        <v>145</v>
      </c>
      <c r="E18" s="67" t="s">
        <v>45</v>
      </c>
      <c r="F18" s="58">
        <v>0</v>
      </c>
      <c r="G18" s="58">
        <v>0</v>
      </c>
      <c r="H18" s="42">
        <v>150</v>
      </c>
      <c r="I18" s="24">
        <v>0</v>
      </c>
      <c r="J18" s="61"/>
      <c r="K18" s="61"/>
      <c r="L18" s="28"/>
      <c r="M18" s="29"/>
      <c r="N18" s="11">
        <f t="shared" si="4"/>
        <v>1</v>
      </c>
      <c r="O18" s="11">
        <f t="shared" si="4"/>
        <v>0</v>
      </c>
      <c r="P18" s="12">
        <f t="shared" si="0"/>
        <v>0</v>
      </c>
      <c r="Q18" s="12">
        <f t="shared" si="1"/>
        <v>0</v>
      </c>
      <c r="R18" s="23"/>
      <c r="S18" s="49"/>
      <c r="T18" s="24"/>
      <c r="U18" s="9">
        <f t="shared" si="5"/>
        <v>0</v>
      </c>
      <c r="V18" s="9">
        <f t="shared" si="5"/>
        <v>0</v>
      </c>
      <c r="W18" s="10">
        <f t="shared" si="2"/>
        <v>0</v>
      </c>
      <c r="X18" s="10">
        <f t="shared" si="3"/>
        <v>0</v>
      </c>
      <c r="Y18" s="25"/>
    </row>
    <row r="19" spans="1:25" ht="30" x14ac:dyDescent="0.25">
      <c r="A19" s="179"/>
      <c r="B19" s="177" t="s">
        <v>5</v>
      </c>
      <c r="C19" s="69" t="s">
        <v>147</v>
      </c>
      <c r="D19" s="69" t="s">
        <v>141</v>
      </c>
      <c r="E19" s="67" t="s">
        <v>45</v>
      </c>
      <c r="F19" s="58">
        <v>0</v>
      </c>
      <c r="G19" s="58">
        <v>0</v>
      </c>
      <c r="H19" s="83" t="s">
        <v>188</v>
      </c>
      <c r="I19" s="24" t="s">
        <v>188</v>
      </c>
      <c r="J19" s="61"/>
      <c r="K19" s="61"/>
      <c r="L19" s="28"/>
      <c r="M19" s="29"/>
      <c r="N19" s="11">
        <f t="shared" si="4"/>
        <v>0</v>
      </c>
      <c r="O19" s="11">
        <f t="shared" si="4"/>
        <v>0</v>
      </c>
      <c r="P19" s="12">
        <f t="shared" si="0"/>
        <v>0</v>
      </c>
      <c r="Q19" s="12">
        <f t="shared" si="1"/>
        <v>0</v>
      </c>
      <c r="R19" s="23"/>
      <c r="S19" s="49"/>
      <c r="T19" s="24"/>
      <c r="U19" s="9">
        <f t="shared" si="5"/>
        <v>0</v>
      </c>
      <c r="V19" s="9">
        <f t="shared" si="5"/>
        <v>0</v>
      </c>
      <c r="W19" s="10">
        <f t="shared" si="2"/>
        <v>0</v>
      </c>
      <c r="X19" s="10">
        <f t="shared" si="3"/>
        <v>0</v>
      </c>
      <c r="Y19" s="25"/>
    </row>
    <row r="20" spans="1:25" ht="60" x14ac:dyDescent="0.25">
      <c r="A20" s="179"/>
      <c r="B20" s="177"/>
      <c r="C20" s="69" t="s">
        <v>148</v>
      </c>
      <c r="D20" s="69" t="s">
        <v>149</v>
      </c>
      <c r="E20" s="67" t="s">
        <v>45</v>
      </c>
      <c r="F20" s="58">
        <v>0</v>
      </c>
      <c r="G20" s="58">
        <v>0</v>
      </c>
      <c r="H20" s="42">
        <v>10</v>
      </c>
      <c r="I20" s="24" t="s">
        <v>188</v>
      </c>
      <c r="J20" s="61"/>
      <c r="K20" s="61"/>
      <c r="L20" s="28"/>
      <c r="M20" s="29"/>
      <c r="N20" s="11">
        <f t="shared" si="4"/>
        <v>1</v>
      </c>
      <c r="O20" s="11">
        <f t="shared" si="4"/>
        <v>0</v>
      </c>
      <c r="P20" s="12">
        <f t="shared" si="0"/>
        <v>0</v>
      </c>
      <c r="Q20" s="12">
        <f t="shared" si="1"/>
        <v>0</v>
      </c>
      <c r="R20" s="23"/>
      <c r="S20" s="49"/>
      <c r="T20" s="24"/>
      <c r="U20" s="9">
        <f t="shared" si="5"/>
        <v>0</v>
      </c>
      <c r="V20" s="9">
        <f t="shared" si="5"/>
        <v>0</v>
      </c>
      <c r="W20" s="10">
        <f t="shared" si="2"/>
        <v>0</v>
      </c>
      <c r="X20" s="10">
        <f t="shared" si="3"/>
        <v>0</v>
      </c>
      <c r="Y20" s="25"/>
    </row>
    <row r="21" spans="1:25" ht="40.5" customHeight="1" x14ac:dyDescent="0.25">
      <c r="A21" s="179"/>
      <c r="B21" s="177"/>
      <c r="C21" s="69" t="s">
        <v>50</v>
      </c>
      <c r="D21" s="69" t="s">
        <v>141</v>
      </c>
      <c r="E21" s="67" t="s">
        <v>45</v>
      </c>
      <c r="F21" s="58">
        <v>0</v>
      </c>
      <c r="G21" s="58">
        <v>0</v>
      </c>
      <c r="H21" s="42">
        <v>10</v>
      </c>
      <c r="I21" s="24">
        <v>0</v>
      </c>
      <c r="J21" s="61"/>
      <c r="K21" s="61"/>
      <c r="L21" s="28"/>
      <c r="M21" s="29"/>
      <c r="N21" s="11">
        <f t="shared" si="4"/>
        <v>1</v>
      </c>
      <c r="O21" s="11">
        <f t="shared" si="4"/>
        <v>0</v>
      </c>
      <c r="P21" s="12">
        <f t="shared" si="0"/>
        <v>0</v>
      </c>
      <c r="Q21" s="12">
        <f t="shared" si="1"/>
        <v>0</v>
      </c>
      <c r="R21" s="23"/>
      <c r="S21" s="49"/>
      <c r="T21" s="24"/>
      <c r="U21" s="9">
        <f t="shared" si="5"/>
        <v>0</v>
      </c>
      <c r="V21" s="9">
        <f t="shared" si="5"/>
        <v>0</v>
      </c>
      <c r="W21" s="10">
        <f t="shared" si="2"/>
        <v>0</v>
      </c>
      <c r="X21" s="10">
        <f t="shared" si="3"/>
        <v>0</v>
      </c>
      <c r="Y21" s="25"/>
    </row>
    <row r="22" spans="1:25" ht="63.75" customHeight="1" x14ac:dyDescent="0.25">
      <c r="A22" s="179"/>
      <c r="B22" s="177"/>
      <c r="C22" s="69" t="s">
        <v>51</v>
      </c>
      <c r="D22" s="69" t="s">
        <v>151</v>
      </c>
      <c r="E22" s="67" t="s">
        <v>45</v>
      </c>
      <c r="F22" s="58">
        <v>0</v>
      </c>
      <c r="G22" s="58">
        <v>0</v>
      </c>
      <c r="H22" s="42">
        <v>0</v>
      </c>
      <c r="I22" s="24">
        <v>0</v>
      </c>
      <c r="J22" s="61"/>
      <c r="K22" s="61"/>
      <c r="L22" s="28"/>
      <c r="M22" s="29"/>
      <c r="N22" s="11">
        <f t="shared" si="4"/>
        <v>0</v>
      </c>
      <c r="O22" s="11">
        <f t="shared" si="4"/>
        <v>0</v>
      </c>
      <c r="P22" s="12">
        <f t="shared" si="0"/>
        <v>0</v>
      </c>
      <c r="Q22" s="12">
        <f t="shared" si="1"/>
        <v>0</v>
      </c>
      <c r="R22" s="23"/>
      <c r="S22" s="49"/>
      <c r="T22" s="24"/>
      <c r="U22" s="9">
        <f t="shared" si="5"/>
        <v>0</v>
      </c>
      <c r="V22" s="9">
        <f t="shared" si="5"/>
        <v>0</v>
      </c>
      <c r="W22" s="10">
        <f t="shared" si="2"/>
        <v>0</v>
      </c>
      <c r="X22" s="10">
        <f t="shared" si="3"/>
        <v>0</v>
      </c>
      <c r="Y22" s="25"/>
    </row>
    <row r="23" spans="1:25" ht="36.75" customHeight="1" x14ac:dyDescent="0.25">
      <c r="A23" s="179"/>
      <c r="B23" s="177" t="s">
        <v>6</v>
      </c>
      <c r="C23" s="69" t="s">
        <v>152</v>
      </c>
      <c r="D23" s="69" t="s">
        <v>154</v>
      </c>
      <c r="E23" s="67" t="s">
        <v>45</v>
      </c>
      <c r="F23" s="58">
        <v>0</v>
      </c>
      <c r="G23" s="58">
        <v>0</v>
      </c>
      <c r="H23" s="83" t="s">
        <v>188</v>
      </c>
      <c r="I23" s="24" t="s">
        <v>188</v>
      </c>
      <c r="J23" s="61"/>
      <c r="K23" s="61"/>
      <c r="L23" s="28"/>
      <c r="M23" s="29"/>
      <c r="N23" s="11">
        <f t="shared" si="4"/>
        <v>0</v>
      </c>
      <c r="O23" s="11">
        <f t="shared" si="4"/>
        <v>0</v>
      </c>
      <c r="P23" s="12">
        <f t="shared" si="0"/>
        <v>0</v>
      </c>
      <c r="Q23" s="12">
        <f t="shared" si="1"/>
        <v>0</v>
      </c>
      <c r="R23" s="23"/>
      <c r="S23" s="49"/>
      <c r="T23" s="24"/>
      <c r="U23" s="9">
        <f t="shared" si="5"/>
        <v>0</v>
      </c>
      <c r="V23" s="9">
        <f t="shared" si="5"/>
        <v>0</v>
      </c>
      <c r="W23" s="10">
        <f t="shared" si="2"/>
        <v>0</v>
      </c>
      <c r="X23" s="10">
        <f t="shared" si="3"/>
        <v>0</v>
      </c>
      <c r="Y23" s="25"/>
    </row>
    <row r="24" spans="1:25" ht="36.75" customHeight="1" x14ac:dyDescent="0.25">
      <c r="A24" s="179"/>
      <c r="B24" s="177"/>
      <c r="C24" s="69" t="s">
        <v>184</v>
      </c>
      <c r="D24" s="69" t="s">
        <v>185</v>
      </c>
      <c r="E24" s="97" t="s">
        <v>44</v>
      </c>
      <c r="F24" s="58">
        <v>0.03</v>
      </c>
      <c r="G24" s="58">
        <v>0.03</v>
      </c>
      <c r="H24" s="42">
        <v>0</v>
      </c>
      <c r="I24" s="24">
        <v>0</v>
      </c>
      <c r="J24" s="61"/>
      <c r="K24" s="61"/>
      <c r="L24" s="28"/>
      <c r="M24" s="29"/>
      <c r="N24" s="11"/>
      <c r="O24" s="11"/>
      <c r="P24" s="12"/>
      <c r="Q24" s="12"/>
      <c r="R24" s="23"/>
      <c r="S24" s="49"/>
      <c r="T24" s="24"/>
      <c r="U24" s="9"/>
      <c r="V24" s="9"/>
      <c r="W24" s="10"/>
      <c r="X24" s="10"/>
      <c r="Y24" s="25"/>
    </row>
    <row r="25" spans="1:25" ht="54" customHeight="1" x14ac:dyDescent="0.25">
      <c r="A25" s="179"/>
      <c r="B25" s="177"/>
      <c r="C25" s="69" t="s">
        <v>153</v>
      </c>
      <c r="D25" s="69" t="s">
        <v>155</v>
      </c>
      <c r="E25" s="97" t="s">
        <v>44</v>
      </c>
      <c r="F25" s="58">
        <v>0.03</v>
      </c>
      <c r="G25" s="58">
        <v>0.03</v>
      </c>
      <c r="H25" s="42">
        <v>0</v>
      </c>
      <c r="I25" s="24">
        <v>0</v>
      </c>
      <c r="J25" s="61"/>
      <c r="K25" s="61"/>
      <c r="L25" s="28"/>
      <c r="M25" s="29"/>
      <c r="N25" s="11">
        <f t="shared" si="4"/>
        <v>0</v>
      </c>
      <c r="O25" s="11">
        <f t="shared" si="4"/>
        <v>0</v>
      </c>
      <c r="P25" s="12">
        <f t="shared" ref="P25:P33" si="6">IFERROR((N25/G25),0)</f>
        <v>0</v>
      </c>
      <c r="Q25" s="12">
        <f t="shared" ref="Q25:Q33" si="7">IFERROR((O25/F25),0)</f>
        <v>0</v>
      </c>
      <c r="R25" s="23"/>
      <c r="S25" s="49"/>
      <c r="T25" s="24"/>
      <c r="U25" s="9">
        <f t="shared" si="5"/>
        <v>0</v>
      </c>
      <c r="V25" s="9">
        <f t="shared" si="5"/>
        <v>0</v>
      </c>
      <c r="W25" s="10">
        <f t="shared" ref="W25:W33" si="8">IFERROR((U25/G25),0)</f>
        <v>0</v>
      </c>
      <c r="X25" s="10">
        <f t="shared" ref="X25:X33" si="9">IFERROR((V25/F25),0)</f>
        <v>0</v>
      </c>
      <c r="Y25" s="25"/>
    </row>
    <row r="26" spans="1:25" ht="90" x14ac:dyDescent="0.25">
      <c r="A26" s="179"/>
      <c r="B26" s="177" t="s">
        <v>57</v>
      </c>
      <c r="C26" s="69" t="s">
        <v>48</v>
      </c>
      <c r="D26" s="69" t="s">
        <v>141</v>
      </c>
      <c r="E26" s="67" t="s">
        <v>45</v>
      </c>
      <c r="F26" s="58">
        <v>0</v>
      </c>
      <c r="G26" s="58">
        <v>0</v>
      </c>
      <c r="H26" s="42">
        <v>0</v>
      </c>
      <c r="I26" s="24">
        <v>0</v>
      </c>
      <c r="J26" s="61"/>
      <c r="K26" s="61"/>
      <c r="L26" s="28"/>
      <c r="M26" s="29"/>
      <c r="N26" s="11">
        <f t="shared" si="4"/>
        <v>0</v>
      </c>
      <c r="O26" s="11">
        <f t="shared" si="4"/>
        <v>0</v>
      </c>
      <c r="P26" s="12">
        <f t="shared" si="6"/>
        <v>0</v>
      </c>
      <c r="Q26" s="12">
        <f t="shared" si="7"/>
        <v>0</v>
      </c>
      <c r="R26" s="23"/>
      <c r="S26" s="49"/>
      <c r="T26" s="24"/>
      <c r="U26" s="9">
        <f t="shared" si="5"/>
        <v>0</v>
      </c>
      <c r="V26" s="9">
        <f t="shared" si="5"/>
        <v>0</v>
      </c>
      <c r="W26" s="10">
        <f t="shared" si="8"/>
        <v>0</v>
      </c>
      <c r="X26" s="10">
        <f t="shared" si="9"/>
        <v>0</v>
      </c>
      <c r="Y26" s="25"/>
    </row>
    <row r="27" spans="1:25" ht="84.75" customHeight="1" x14ac:dyDescent="0.25">
      <c r="A27" s="179"/>
      <c r="B27" s="177"/>
      <c r="C27" s="69" t="s">
        <v>47</v>
      </c>
      <c r="D27" s="69" t="s">
        <v>141</v>
      </c>
      <c r="E27" s="67" t="s">
        <v>45</v>
      </c>
      <c r="F27" s="58">
        <v>0</v>
      </c>
      <c r="G27" s="58">
        <v>0</v>
      </c>
      <c r="H27" s="42">
        <v>0</v>
      </c>
      <c r="I27" s="24" t="s">
        <v>189</v>
      </c>
      <c r="J27" s="61"/>
      <c r="K27" s="61"/>
      <c r="L27" s="28"/>
      <c r="M27" s="29"/>
      <c r="N27" s="11">
        <f t="shared" si="4"/>
        <v>0</v>
      </c>
      <c r="O27" s="11">
        <f t="shared" si="4"/>
        <v>0</v>
      </c>
      <c r="P27" s="12">
        <f t="shared" si="6"/>
        <v>0</v>
      </c>
      <c r="Q27" s="12">
        <f t="shared" si="7"/>
        <v>0</v>
      </c>
      <c r="R27" s="23"/>
      <c r="S27" s="49"/>
      <c r="T27" s="24"/>
      <c r="U27" s="9">
        <f t="shared" si="5"/>
        <v>0</v>
      </c>
      <c r="V27" s="9">
        <f t="shared" si="5"/>
        <v>0</v>
      </c>
      <c r="W27" s="10">
        <f t="shared" si="8"/>
        <v>0</v>
      </c>
      <c r="X27" s="10">
        <f t="shared" si="9"/>
        <v>0</v>
      </c>
      <c r="Y27" s="25"/>
    </row>
    <row r="28" spans="1:25" ht="60" x14ac:dyDescent="0.25">
      <c r="A28" s="179"/>
      <c r="B28" s="177" t="s">
        <v>58</v>
      </c>
      <c r="C28" s="69" t="s">
        <v>46</v>
      </c>
      <c r="D28" s="69" t="s">
        <v>156</v>
      </c>
      <c r="E28" s="67" t="s">
        <v>45</v>
      </c>
      <c r="F28" s="58">
        <v>0</v>
      </c>
      <c r="G28" s="58">
        <v>0</v>
      </c>
      <c r="H28" s="83" t="s">
        <v>188</v>
      </c>
      <c r="I28" s="24" t="s">
        <v>188</v>
      </c>
      <c r="J28" s="61"/>
      <c r="K28" s="61"/>
      <c r="L28" s="28"/>
      <c r="M28" s="29"/>
      <c r="N28" s="11">
        <f t="shared" si="4"/>
        <v>0</v>
      </c>
      <c r="O28" s="11">
        <f t="shared" si="4"/>
        <v>0</v>
      </c>
      <c r="P28" s="12">
        <f t="shared" si="6"/>
        <v>0</v>
      </c>
      <c r="Q28" s="12">
        <f t="shared" si="7"/>
        <v>0</v>
      </c>
      <c r="R28" s="23"/>
      <c r="S28" s="49"/>
      <c r="T28" s="24"/>
      <c r="U28" s="9">
        <f t="shared" si="5"/>
        <v>0</v>
      </c>
      <c r="V28" s="9">
        <f t="shared" si="5"/>
        <v>0</v>
      </c>
      <c r="W28" s="10">
        <f t="shared" si="8"/>
        <v>0</v>
      </c>
      <c r="X28" s="10">
        <f t="shared" si="9"/>
        <v>0</v>
      </c>
      <c r="Y28" s="25"/>
    </row>
    <row r="29" spans="1:25" ht="60" x14ac:dyDescent="0.25">
      <c r="A29" s="179"/>
      <c r="B29" s="177"/>
      <c r="C29" s="69" t="s">
        <v>14</v>
      </c>
      <c r="D29" s="69" t="s">
        <v>156</v>
      </c>
      <c r="E29" s="68" t="s">
        <v>45</v>
      </c>
      <c r="F29" s="58">
        <v>0</v>
      </c>
      <c r="G29" s="58">
        <v>0</v>
      </c>
      <c r="H29" s="83" t="s">
        <v>188</v>
      </c>
      <c r="I29" s="24" t="s">
        <v>188</v>
      </c>
      <c r="J29" s="61"/>
      <c r="K29" s="61"/>
      <c r="L29" s="28"/>
      <c r="M29" s="29"/>
      <c r="N29" s="11">
        <f t="shared" si="4"/>
        <v>0</v>
      </c>
      <c r="O29" s="11">
        <f t="shared" si="4"/>
        <v>0</v>
      </c>
      <c r="P29" s="12">
        <f t="shared" si="6"/>
        <v>0</v>
      </c>
      <c r="Q29" s="12">
        <f t="shared" si="7"/>
        <v>0</v>
      </c>
      <c r="R29" s="23"/>
      <c r="S29" s="49"/>
      <c r="T29" s="24"/>
      <c r="U29" s="9">
        <f t="shared" si="5"/>
        <v>0</v>
      </c>
      <c r="V29" s="9">
        <f t="shared" si="5"/>
        <v>0</v>
      </c>
      <c r="W29" s="10">
        <f t="shared" si="8"/>
        <v>0</v>
      </c>
      <c r="X29" s="10">
        <f t="shared" si="9"/>
        <v>0</v>
      </c>
      <c r="Y29" s="25"/>
    </row>
    <row r="30" spans="1:25" ht="94.5" customHeight="1" x14ac:dyDescent="0.25">
      <c r="A30" s="179"/>
      <c r="B30" s="69" t="s">
        <v>7</v>
      </c>
      <c r="C30" s="69" t="s">
        <v>157</v>
      </c>
      <c r="D30" s="69" t="s">
        <v>158</v>
      </c>
      <c r="E30" s="68" t="s">
        <v>45</v>
      </c>
      <c r="F30" s="58">
        <v>0</v>
      </c>
      <c r="G30" s="58">
        <v>0</v>
      </c>
      <c r="H30" s="42">
        <v>9</v>
      </c>
      <c r="I30" s="24">
        <v>24518186</v>
      </c>
      <c r="J30" s="61"/>
      <c r="K30" s="61"/>
      <c r="L30" s="28"/>
      <c r="M30" s="29"/>
      <c r="N30" s="11">
        <f t="shared" si="4"/>
        <v>1</v>
      </c>
      <c r="O30" s="11">
        <f t="shared" si="4"/>
        <v>1</v>
      </c>
      <c r="P30" s="12">
        <f t="shared" si="6"/>
        <v>0</v>
      </c>
      <c r="Q30" s="12">
        <f t="shared" si="7"/>
        <v>0</v>
      </c>
      <c r="R30" s="23"/>
      <c r="S30" s="49"/>
      <c r="T30" s="24"/>
      <c r="U30" s="9">
        <f t="shared" si="5"/>
        <v>0</v>
      </c>
      <c r="V30" s="9">
        <f t="shared" si="5"/>
        <v>0</v>
      </c>
      <c r="W30" s="10">
        <f t="shared" si="8"/>
        <v>0</v>
      </c>
      <c r="X30" s="10">
        <f t="shared" si="9"/>
        <v>0</v>
      </c>
      <c r="Y30" s="25"/>
    </row>
    <row r="31" spans="1:25" ht="45" x14ac:dyDescent="0.25">
      <c r="A31" s="176" t="s">
        <v>12</v>
      </c>
      <c r="B31" s="177" t="s">
        <v>8</v>
      </c>
      <c r="C31" s="69" t="s">
        <v>15</v>
      </c>
      <c r="D31" s="69" t="s">
        <v>159</v>
      </c>
      <c r="E31" s="68" t="s">
        <v>45</v>
      </c>
      <c r="F31" s="58">
        <v>0</v>
      </c>
      <c r="G31" s="58">
        <v>0</v>
      </c>
      <c r="H31" s="42">
        <v>369</v>
      </c>
      <c r="I31" s="24">
        <v>2498353</v>
      </c>
      <c r="J31" s="62"/>
      <c r="K31" s="62"/>
      <c r="L31" s="28"/>
      <c r="M31" s="29"/>
      <c r="N31" s="11">
        <f t="shared" si="4"/>
        <v>1</v>
      </c>
      <c r="O31" s="11">
        <f t="shared" si="4"/>
        <v>1</v>
      </c>
      <c r="P31" s="12">
        <f t="shared" si="6"/>
        <v>0</v>
      </c>
      <c r="Q31" s="12">
        <f t="shared" si="7"/>
        <v>0</v>
      </c>
      <c r="R31" s="23"/>
      <c r="S31" s="49"/>
      <c r="T31" s="24"/>
      <c r="U31" s="9">
        <f t="shared" si="5"/>
        <v>0</v>
      </c>
      <c r="V31" s="9">
        <f t="shared" si="5"/>
        <v>0</v>
      </c>
      <c r="W31" s="10">
        <f t="shared" si="8"/>
        <v>0</v>
      </c>
      <c r="X31" s="10">
        <f t="shared" si="9"/>
        <v>0</v>
      </c>
      <c r="Y31" s="25"/>
    </row>
    <row r="32" spans="1:25" ht="45" x14ac:dyDescent="0.25">
      <c r="A32" s="176"/>
      <c r="B32" s="177"/>
      <c r="C32" s="69" t="s">
        <v>16</v>
      </c>
      <c r="D32" s="69" t="s">
        <v>159</v>
      </c>
      <c r="E32" s="68" t="s">
        <v>45</v>
      </c>
      <c r="F32" s="58">
        <v>0</v>
      </c>
      <c r="G32" s="58">
        <v>0</v>
      </c>
      <c r="H32" s="83" t="s">
        <v>188</v>
      </c>
      <c r="I32" s="24" t="s">
        <v>188</v>
      </c>
      <c r="J32" s="62"/>
      <c r="K32" s="62"/>
      <c r="L32" s="28"/>
      <c r="M32" s="29"/>
      <c r="N32" s="11">
        <f t="shared" si="4"/>
        <v>0</v>
      </c>
      <c r="O32" s="11">
        <f t="shared" si="4"/>
        <v>0</v>
      </c>
      <c r="P32" s="12">
        <f t="shared" si="6"/>
        <v>0</v>
      </c>
      <c r="Q32" s="12">
        <f t="shared" si="7"/>
        <v>0</v>
      </c>
      <c r="R32" s="31"/>
      <c r="S32" s="49"/>
      <c r="T32" s="24"/>
      <c r="U32" s="9">
        <f t="shared" si="5"/>
        <v>0</v>
      </c>
      <c r="V32" s="9">
        <f t="shared" si="5"/>
        <v>0</v>
      </c>
      <c r="W32" s="10">
        <f t="shared" si="8"/>
        <v>0</v>
      </c>
      <c r="X32" s="10">
        <f t="shared" si="9"/>
        <v>0</v>
      </c>
      <c r="Y32" s="25"/>
    </row>
    <row r="33" spans="1:25" ht="45.75" thickBot="1" x14ac:dyDescent="0.3">
      <c r="A33" s="176"/>
      <c r="B33" s="177"/>
      <c r="C33" s="69" t="s">
        <v>17</v>
      </c>
      <c r="D33" s="69" t="s">
        <v>160</v>
      </c>
      <c r="E33" s="68" t="s">
        <v>45</v>
      </c>
      <c r="F33" s="58">
        <v>0</v>
      </c>
      <c r="G33" s="58">
        <v>0</v>
      </c>
      <c r="H33" s="42">
        <v>56850</v>
      </c>
      <c r="I33" s="24">
        <v>36598800</v>
      </c>
      <c r="J33" s="63"/>
      <c r="K33" s="63"/>
      <c r="L33" s="33"/>
      <c r="M33" s="34"/>
      <c r="N33" s="11">
        <f t="shared" si="4"/>
        <v>1</v>
      </c>
      <c r="O33" s="11">
        <f t="shared" si="4"/>
        <v>1</v>
      </c>
      <c r="P33" s="12">
        <f t="shared" si="6"/>
        <v>0</v>
      </c>
      <c r="Q33" s="12">
        <f t="shared" si="7"/>
        <v>0</v>
      </c>
      <c r="R33" s="31"/>
      <c r="S33" s="49"/>
      <c r="T33" s="24"/>
      <c r="U33" s="9">
        <f t="shared" si="5"/>
        <v>0</v>
      </c>
      <c r="V33" s="9">
        <f t="shared" si="5"/>
        <v>0</v>
      </c>
      <c r="W33" s="10">
        <f t="shared" si="8"/>
        <v>0</v>
      </c>
      <c r="X33" s="10">
        <f t="shared" si="9"/>
        <v>0</v>
      </c>
      <c r="Y33" s="25"/>
    </row>
    <row r="34" spans="1:25" ht="60" x14ac:dyDescent="0.25">
      <c r="A34" s="70" t="s">
        <v>181</v>
      </c>
      <c r="B34" s="69" t="s">
        <v>0</v>
      </c>
      <c r="C34" s="69" t="s">
        <v>0</v>
      </c>
      <c r="D34" s="69" t="s">
        <v>138</v>
      </c>
      <c r="E34" s="68" t="s">
        <v>45</v>
      </c>
      <c r="F34" s="58">
        <v>0</v>
      </c>
      <c r="G34" s="58">
        <v>0</v>
      </c>
      <c r="H34" s="42">
        <v>462</v>
      </c>
      <c r="I34" s="24">
        <v>7309693512</v>
      </c>
      <c r="J34" s="59"/>
      <c r="K34" s="59"/>
      <c r="L34" s="23"/>
      <c r="M34" s="24"/>
      <c r="N34" s="22" t="s">
        <v>183</v>
      </c>
      <c r="O34" s="22" t="s">
        <v>183</v>
      </c>
      <c r="P34" s="22" t="s">
        <v>183</v>
      </c>
      <c r="Q34" s="22" t="s">
        <v>183</v>
      </c>
      <c r="R34" s="23"/>
      <c r="S34" s="49"/>
      <c r="T34" s="24"/>
      <c r="U34" s="22" t="s">
        <v>183</v>
      </c>
      <c r="V34" s="22" t="s">
        <v>183</v>
      </c>
      <c r="W34" s="22" t="s">
        <v>183</v>
      </c>
      <c r="X34" s="22" t="s">
        <v>183</v>
      </c>
      <c r="Y34" s="25"/>
    </row>
    <row r="35" spans="1:25" ht="75" x14ac:dyDescent="0.25">
      <c r="A35" s="35" t="s">
        <v>182</v>
      </c>
    </row>
  </sheetData>
  <autoFilter ref="A11:Y35" xr:uid="{00000000-0009-0000-0000-000001000000}">
    <filterColumn colId="0" showButton="0"/>
  </autoFilter>
  <mergeCells count="44">
    <mergeCell ref="C1:Y1"/>
    <mergeCell ref="B2:G2"/>
    <mergeCell ref="H2:I2"/>
    <mergeCell ref="J2:Y2"/>
    <mergeCell ref="B3:G3"/>
    <mergeCell ref="J3:Y3"/>
    <mergeCell ref="B4:G4"/>
    <mergeCell ref="H4:I4"/>
    <mergeCell ref="J4:Y4"/>
    <mergeCell ref="B5:G5"/>
    <mergeCell ref="H5:I5"/>
    <mergeCell ref="J5:Y5"/>
    <mergeCell ref="L10:R10"/>
    <mergeCell ref="A6:Y6"/>
    <mergeCell ref="A7:G7"/>
    <mergeCell ref="L7:Y7"/>
    <mergeCell ref="A8:B11"/>
    <mergeCell ref="C8:C11"/>
    <mergeCell ref="D8:D11"/>
    <mergeCell ref="E8:E11"/>
    <mergeCell ref="F8:F11"/>
    <mergeCell ref="G8:G11"/>
    <mergeCell ref="H8:I9"/>
    <mergeCell ref="J8:K9"/>
    <mergeCell ref="L8:O8"/>
    <mergeCell ref="S8:Y8"/>
    <mergeCell ref="L9:R9"/>
    <mergeCell ref="S9:Y9"/>
    <mergeCell ref="A31:A33"/>
    <mergeCell ref="B31:B33"/>
    <mergeCell ref="S10:Y10"/>
    <mergeCell ref="A12:A13"/>
    <mergeCell ref="A14:A15"/>
    <mergeCell ref="B14:B15"/>
    <mergeCell ref="A16:A30"/>
    <mergeCell ref="B16:B17"/>
    <mergeCell ref="B19:B22"/>
    <mergeCell ref="B23:B25"/>
    <mergeCell ref="B26:B27"/>
    <mergeCell ref="B28:B29"/>
    <mergeCell ref="H10:H11"/>
    <mergeCell ref="I10:I11"/>
    <mergeCell ref="J10:J11"/>
    <mergeCell ref="K10:K11"/>
  </mergeCells>
  <dataValidations count="14">
    <dataValidation type="list" allowBlank="1" showInputMessage="1" showErrorMessage="1" sqref="J2:Y2" xr:uid="{4DC16E72-CF9E-4790-A4DD-51F1C71773C9}">
      <formula1>INDIRECT(B2)</formula1>
    </dataValidation>
    <dataValidation allowBlank="1" showInputMessage="1" showErrorMessage="1" prompt="Solo aplica para gastos de funcionamiento." sqref="A8:B11" xr:uid="{85943623-4608-49AE-B443-0467B4C67449}"/>
    <dataValidation allowBlank="1" showInputMessage="1" showErrorMessage="1" prompt="Relacione los giros realizados  en el  mismo periodo del año anterior, relacionados con el rubro y el componente. valores en pesos." sqref="I10:I11" xr:uid="{0AEEFACB-6B6D-4CD7-990D-1B199FC0E1C0}"/>
    <dataValidation allowBlank="1" showInputMessage="1" showErrorMessage="1" prompt="Escribir la otra entidad que no se encuentra en la lista desplegable" sqref="J3:Y3" xr:uid="{D0DAD763-7D7A-49FE-8569-613D21C52DA0}"/>
    <dataValidation allowBlank="1" showInputMessage="1" showErrorMessage="1" prompt="Escribir el otro sector que no se encuentra en la lista desplegable" sqref="B3:G3" xr:uid="{94C229E5-CE5D-4153-9453-BAEC8E5211C2}"/>
    <dataValidation allowBlank="1" showInputMessage="1" showErrorMessage="1" prompt="Relacione los giros realizados  en el  periodo de reporte para el rubro y el componente. Valores en pesos._x000a_" sqref="T11" xr:uid="{1CF81D9B-4B5E-4FFB-9F16-16445D233A0C}"/>
    <dataValidation allowBlank="1" showInputMessage="1" showErrorMessage="1" prompt="Relacione los giros realizados  en el  periodo de reporte para el rubro y el componente. Valores en pesos." sqref="M11" xr:uid="{1160DDF2-481B-4004-A836-886B8A23CF87}"/>
    <dataValidation allowBlank="1" showInputMessage="1" showErrorMessage="1" prompt="Relacione el dato de consumo asociado al rubro, componente y unidad de medida en el periodo de reporte._x000a_" sqref="L11 S11" xr:uid="{61984AF9-A6CE-40D9-8095-B3A5F1A5CD48}"/>
    <dataValidation allowBlank="1" showInputMessage="1" showErrorMessage="1" prompt="Relacione los giros realizados  en el  mismo periodo del año anterior, relacionados con el rubro y el componente. Valores en pesos." sqref="K10:K11" xr:uid="{9A7C3685-269F-4593-8562-D11ADD83918B}"/>
    <dataValidation allowBlank="1" showInputMessage="1" showErrorMessage="1" prompt="Relacione el dato de consumo asociado al rubro, componente y unidad de medida reportado en el  mismo periodo del año anterior_x000a_" sqref="H10:H11 J10:J11" xr:uid="{22E8BE87-B567-46BB-BFDE-3E6E99E0BDA6}"/>
    <dataValidation allowBlank="1" showInputMessage="1" showErrorMessage="1" prompt="Si en la celda &quot;E&quot;, selecionó SI, defina una meta en porcentaje para mantener o reducir el gasto en la vigencia. (En unidad de medida)" sqref="G8:G11" xr:uid="{EF79A8DA-9502-4E41-8078-E062B73B62F5}"/>
    <dataValidation allowBlank="1" showInputMessage="1" showErrorMessage="1" prompt="Si en la celda &quot;E&quot;, selecionó SI, defina una meta en porcentaje para mantener o reducir el gasto en la vigencia. (En giros presupuestales)" sqref="F8:F11" xr:uid="{FF2A2EF9-35E0-4B6E-9E56-5CC179F6E7F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A263B65C-8FE0-484B-B121-24C578CF6E3A}"/>
    <dataValidation allowBlank="1" showInputMessage="1" showErrorMessage="1" prompt="Defina la referencia que se usará  para medir el rubro o componente. Ejem. Metro cúbico, personas, horas, entre otros." sqref="D8:D11" xr:uid="{3CCCF6C9-53F9-417F-B9A2-FE07DF75C9C5}"/>
  </dataValidation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datos</vt:lpstr>
      <vt:lpstr>INICIO</vt:lpstr>
      <vt:lpstr>SDG</vt:lpstr>
      <vt:lpstr>DADEP</vt:lpstr>
      <vt:lpstr>IDPAC</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Patricia Casas Betancourt</dc:creator>
  <cp:lastModifiedBy>Fabio Andres Bustos Ardila</cp:lastModifiedBy>
  <dcterms:created xsi:type="dcterms:W3CDTF">2021-10-14T18:59:05Z</dcterms:created>
  <dcterms:modified xsi:type="dcterms:W3CDTF">2023-10-09T23:36:06Z</dcterms:modified>
</cp:coreProperties>
</file>