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biernobogota-my.sharepoint.com/personal/miguel_cardozo_gobiernobogota_gov_co/Documents/Planeación institucional y sectorial/VIGENCIA 2023/Planeacion 2023/15. Consulta ciudadana_NC/"/>
    </mc:Choice>
  </mc:AlternateContent>
  <xr:revisionPtr revIDLastSave="11" documentId="8_{D286AD8E-DA60-435E-AD78-19A70BCE34C1}" xr6:coauthVersionLast="47" xr6:coauthVersionMax="47" xr10:uidLastSave="{1C951BA8-7B0A-4A0D-B2E5-45B3E2974074}"/>
  <bookViews>
    <workbookView xWindow="0" yWindow="0" windowWidth="28800" windowHeight="15600" xr2:uid="{82425007-B10C-4B30-B14E-E133B79C6502}"/>
  </bookViews>
  <sheets>
    <sheet name="Hoja1" sheetId="1" r:id="rId1"/>
    <sheet name="Listas" sheetId="2" r:id="rId2"/>
  </sheets>
  <definedNames>
    <definedName name="_xlnm._FilterDatabase" localSheetId="0" hidden="1">Hoja1!$A$12:$XFB$35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3" i="1" l="1"/>
  <c r="AP33" i="1" s="1"/>
  <c r="AI33" i="1"/>
  <c r="AK33" i="1" s="1"/>
  <c r="AD33" i="1"/>
  <c r="AF33" i="1" s="1"/>
  <c r="Y33" i="1"/>
  <c r="AA33" i="1" s="1"/>
  <c r="T33" i="1"/>
  <c r="V33" i="1" s="1"/>
  <c r="AN32" i="1"/>
  <c r="AP32" i="1" s="1"/>
  <c r="AI32" i="1"/>
  <c r="AK32" i="1" s="1"/>
  <c r="AD32" i="1"/>
  <c r="AF32" i="1" s="1"/>
  <c r="Y32" i="1"/>
  <c r="AA32" i="1" s="1"/>
  <c r="T32" i="1"/>
  <c r="V32" i="1" s="1"/>
  <c r="AN31" i="1"/>
  <c r="AP31" i="1" s="1"/>
  <c r="AI31" i="1"/>
  <c r="AK31" i="1" s="1"/>
  <c r="AD31" i="1"/>
  <c r="AF31" i="1" s="1"/>
  <c r="Y31" i="1"/>
  <c r="AA31" i="1" s="1"/>
  <c r="T31" i="1"/>
  <c r="V31" i="1" s="1"/>
  <c r="AK29" i="1" a="1"/>
  <c r="AK29" i="1" s="1"/>
  <c r="L9" i="1" l="1"/>
  <c r="V29" i="1"/>
  <c r="V28" i="1"/>
  <c r="V24" i="1"/>
  <c r="V23" i="1"/>
  <c r="V22" i="1"/>
  <c r="V21" i="1"/>
  <c r="V20" i="1"/>
  <c r="V19" i="1"/>
  <c r="V18" i="1"/>
  <c r="V17" i="1"/>
  <c r="V16" i="1"/>
  <c r="V15" i="1"/>
  <c r="V14" i="1"/>
  <c r="V13" i="1"/>
  <c r="AK15" i="1"/>
  <c r="AK28" i="1"/>
  <c r="AK27" i="1"/>
  <c r="AK26" i="1"/>
  <c r="AK25" i="1"/>
  <c r="AK24" i="1"/>
  <c r="AK23" i="1"/>
  <c r="AK22" i="1"/>
  <c r="AK21" i="1"/>
  <c r="AK20" i="1"/>
  <c r="AK19" i="1"/>
  <c r="AK18" i="1"/>
  <c r="AK17" i="1"/>
  <c r="AK13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A29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Y28" i="1" l="1"/>
  <c r="AA28" i="1" s="1"/>
  <c r="AA27" i="1"/>
  <c r="AB27" i="1" s="1"/>
  <c r="AK34" i="1"/>
  <c r="AF34" i="1"/>
  <c r="AA34" i="1"/>
  <c r="V34" i="1"/>
  <c r="V30" i="1"/>
  <c r="AF30" i="1"/>
  <c r="AL27" i="1"/>
  <c r="T27" i="1"/>
  <c r="O27" i="1"/>
  <c r="AQ27" i="1" s="1"/>
  <c r="AQ26" i="1"/>
  <c r="AL26" i="1"/>
  <c r="AB26" i="1"/>
  <c r="T26" i="1"/>
  <c r="AQ25" i="1"/>
  <c r="AL25" i="1"/>
  <c r="AB25" i="1"/>
  <c r="T25" i="1"/>
  <c r="AP34" i="1"/>
  <c r="V25" i="1" l="1"/>
  <c r="W25" i="1" s="1"/>
  <c r="V27" i="1"/>
  <c r="W27" i="1" s="1"/>
  <c r="V26" i="1"/>
  <c r="W26" i="1" s="1"/>
  <c r="AF35" i="1"/>
  <c r="AK30" i="1"/>
  <c r="AK35" i="1" s="1"/>
  <c r="AA30" i="1"/>
  <c r="AA35" i="1" s="1"/>
  <c r="AP30" i="1"/>
  <c r="AP35" i="1" s="1"/>
  <c r="V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</authors>
  <commentList>
    <comment ref="E4" authorId="0" shapeId="0" xr:uid="{B011372B-E314-4D7A-ABA2-BAC2779934D9}">
      <text>
        <r>
          <rPr>
            <b/>
            <sz val="9"/>
            <color indexed="81"/>
            <rFont val="Tahoma"/>
            <charset val="1"/>
          </rPr>
          <t>Cuadro que resume los cambios realizados de una versión a otra</t>
        </r>
      </text>
    </comment>
    <comment ref="E5" authorId="0" shapeId="0" xr:uid="{6D3510AD-814C-4D92-BAFC-71F0839843F3}">
      <text>
        <r>
          <rPr>
            <b/>
            <sz val="9"/>
            <color indexed="81"/>
            <rFont val="Tahoma"/>
            <charset val="1"/>
          </rPr>
          <t xml:space="preserve">Número consecutivo de la versión generada </t>
        </r>
      </text>
    </comment>
    <comment ref="F5" authorId="0" shapeId="0" xr:uid="{455B4D1B-4D4F-46D8-A045-91E14430E00E}">
      <text>
        <r>
          <rPr>
            <b/>
            <sz val="9"/>
            <color indexed="81"/>
            <rFont val="Tahoma"/>
            <charset val="1"/>
          </rPr>
          <t>Fecha de la versión generada</t>
        </r>
      </text>
    </comment>
    <comment ref="G5" authorId="0" shapeId="0" xr:uid="{4F6DD881-4064-46E2-AD27-7B033F5287F5}">
      <text>
        <r>
          <rPr>
            <b/>
            <sz val="9"/>
            <color indexed="81"/>
            <rFont val="Tahoma"/>
            <charset val="1"/>
          </rPr>
          <t>Breve descripción del cambio realizado en la nueva versión</t>
        </r>
      </text>
    </comment>
    <comment ref="A12" authorId="0" shapeId="0" xr:uid="{2DD4CECD-D756-4467-A62C-53A6FC3549DD}">
      <text>
        <r>
          <rPr>
            <b/>
            <sz val="9"/>
            <color indexed="81"/>
            <rFont val="Tahoma"/>
            <charset val="1"/>
          </rPr>
          <t>Incluya el número del objetivo estratégico, de acuerdo con lo adoptado en el Plan Estratégico Institucional</t>
        </r>
      </text>
    </comment>
    <comment ref="B12" authorId="0" shapeId="0" xr:uid="{BA0E1B6A-9724-479C-9C24-7C202AB8373D}">
      <text>
        <r>
          <rPr>
            <b/>
            <sz val="9"/>
            <color indexed="81"/>
            <rFont val="Tahoma"/>
            <charset val="1"/>
          </rPr>
          <t>Incluya el objetivo estratégico, de acuerdo con lo adoptado en el Plan Estratégico Institucional, al cual se asocia la meta</t>
        </r>
      </text>
    </comment>
    <comment ref="C12" authorId="0" shapeId="0" xr:uid="{119F47BD-BB9E-4059-B26B-7A00F4141FBE}">
      <text>
        <r>
          <rPr>
            <b/>
            <sz val="9"/>
            <color indexed="81"/>
            <rFont val="Tahoma"/>
            <charset val="1"/>
          </rPr>
          <t>Escriba el número de la meta, en orden consecutivo</t>
        </r>
      </text>
    </comment>
    <comment ref="D12" authorId="0" shapeId="0" xr:uid="{751BB42F-F6E4-422B-91AD-AD50D5510A18}">
      <text>
        <r>
          <rPr>
            <b/>
            <sz val="9"/>
            <color indexed="81"/>
            <rFont val="Tahoma"/>
            <charset val="1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E12" authorId="0" shapeId="0" xr:uid="{66100535-6C62-4F58-A17C-0BE85EBD4F67}">
      <text>
        <r>
          <rPr>
            <b/>
            <sz val="9"/>
            <color indexed="81"/>
            <rFont val="Tahoma"/>
            <family val="2"/>
          </rPr>
          <t xml:space="preserve">Seleccione la opción que corresponda
</t>
        </r>
      </text>
    </comment>
    <comment ref="F12" authorId="0" shapeId="0" xr:uid="{2A83FE2C-B2C1-4597-A76A-578AAE54FC34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G12" authorId="0" shapeId="0" xr:uid="{D0800236-B4FE-4CB1-B3B9-634F81DF4156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H12" authorId="0" shapeId="0" xr:uid="{9720355A-42B5-4521-A971-3991DAD0CBDD}">
      <text>
        <r>
          <rPr>
            <b/>
            <sz val="9"/>
            <color indexed="81"/>
            <rFont val="Tahoma"/>
            <charset val="1"/>
          </rPr>
          <t>Valor inicial que se toma como referencia para comparar el avance de la meta. Es imporante indicar la magnitud, unidad de medida y la vigencia en la cual se obtuvo</t>
        </r>
      </text>
    </comment>
    <comment ref="I12" authorId="0" shapeId="0" xr:uid="{1AECC889-2B35-4962-8482-78F84CE03D6F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J12" authorId="0" shapeId="0" xr:uid="{2208232E-487F-4B17-B920-92D360C002B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2" authorId="0" shapeId="0" xr:uid="{B30BBDB4-EC1D-4EA1-8538-25A32CED2539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L12" authorId="0" shapeId="0" xr:uid="{31373292-3723-487A-8503-BD0B0A79E8B6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M12" authorId="0" shapeId="0" xr:uid="{C846E2D7-3065-4128-8C76-51161E0D7C1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2" authorId="0" shapeId="0" xr:uid="{474117DA-14AA-4BAF-B752-1413A5718EC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2" authorId="0" shapeId="0" xr:uid="{F1D07228-88D0-4309-9D4E-5EB885D7FDC6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P12" authorId="0" shapeId="0" xr:uid="{FE21DFDB-AFF8-4147-B537-10C1B10248CA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Q12" authorId="0" shapeId="0" xr:uid="{F21E4E22-60F3-48C1-9204-B22990CF58E2}">
      <text>
        <r>
          <rPr>
            <b/>
            <sz val="9"/>
            <color indexed="81"/>
            <rFont val="Tahoma"/>
            <family val="2"/>
          </rPr>
          <t>Indique la evidencia a presentar del cumplimiento de la meta. Se debe redactar de forma concreta y coherente con la meta</t>
        </r>
      </text>
    </comment>
    <comment ref="R12" authorId="0" shapeId="0" xr:uid="{1B621C19-38F6-4806-A4C4-B1C8550B782C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S12" authorId="0" shapeId="0" xr:uid="{29D96EE3-F7F5-47F6-888D-8FBFF7195BF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T12" authorId="0" shapeId="0" xr:uid="{F773CF66-93F3-45C1-8401-3500EA5DFE3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U12" authorId="0" shapeId="0" xr:uid="{F5228218-2E22-4357-BBA2-F05EC2E0672D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V12" authorId="0" shapeId="0" xr:uid="{83E45AA4-B05B-44F9-939A-1584783024C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W12" authorId="0" shapeId="0" xr:uid="{988C4601-812E-40FE-85FE-3C09AFA1D7E2}">
      <text>
        <r>
          <rPr>
            <b/>
            <sz val="9"/>
            <color indexed="81"/>
            <rFont val="Tahoma"/>
            <charset val="1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X12" authorId="0" shapeId="0" xr:uid="{D0D90FBE-E6E2-4075-87AB-6F323F2D84BC}">
      <text>
        <r>
          <rPr>
            <b/>
            <sz val="9"/>
            <color indexed="81"/>
            <rFont val="Tahoma"/>
            <charset val="1"/>
          </rPr>
          <t xml:space="preserve">Indicar el nombre concreto de la evidencia aportada. </t>
        </r>
      </text>
    </comment>
    <comment ref="Y12" authorId="0" shapeId="0" xr:uid="{B6305720-C9BD-47A6-9225-C9206B502FD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Z12" authorId="0" shapeId="0" xr:uid="{49896E7A-471D-4CA3-B6D2-CA055AA84F85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A12" authorId="0" shapeId="0" xr:uid="{6C4CA308-F62A-4560-A290-C6F961DD9EB9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B12" authorId="0" shapeId="0" xr:uid="{911B7D68-1818-41B4-A811-431278669113}">
      <text>
        <r>
          <rPr>
            <b/>
            <sz val="9"/>
            <color indexed="81"/>
            <rFont val="Tahoma"/>
            <charset val="1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C12" authorId="0" shapeId="0" xr:uid="{BF2915B6-D49D-4DC1-86C3-8A2E656FD968}">
      <text>
        <r>
          <rPr>
            <b/>
            <sz val="9"/>
            <color indexed="81"/>
            <rFont val="Tahoma"/>
            <charset val="1"/>
          </rPr>
          <t xml:space="preserve">Indicar el nombre concreto de la evidencia aportada. </t>
        </r>
      </text>
    </comment>
    <comment ref="AD12" authorId="0" shapeId="0" xr:uid="{5CCDF014-BF0B-42B7-92F7-6CBF58EA98EF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E12" authorId="0" shapeId="0" xr:uid="{A3FA785E-EDEC-4164-99A5-88C5B890A708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F12" authorId="0" shapeId="0" xr:uid="{005E4D9E-D1F6-4A46-8371-9EB40A9C2F76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G12" authorId="0" shapeId="0" xr:uid="{F4977502-E86B-42EE-B00B-334848FCB9A0}">
      <text>
        <r>
          <rPr>
            <b/>
            <sz val="9"/>
            <color indexed="81"/>
            <rFont val="Tahoma"/>
            <charset val="1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H12" authorId="0" shapeId="0" xr:uid="{07F8A95D-778F-4057-9D7F-FC1A1EDBDEC6}">
      <text>
        <r>
          <rPr>
            <b/>
            <sz val="9"/>
            <color indexed="81"/>
            <rFont val="Tahoma"/>
            <charset val="1"/>
          </rPr>
          <t xml:space="preserve">Indicar el nombre concreto de la evidencia aportada. </t>
        </r>
      </text>
    </comment>
    <comment ref="AI12" authorId="0" shapeId="0" xr:uid="{1CF6DDD2-D0F7-497B-A878-3984E176C12A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J12" authorId="0" shapeId="0" xr:uid="{978B8E67-E2CF-4EA1-B0E8-C23EE154AD33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K12" authorId="0" shapeId="0" xr:uid="{7949A3C4-FD79-41C9-B393-15F71C2BB31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L12" authorId="0" shapeId="0" xr:uid="{F1983010-98A0-4525-A8F5-BC9974C9F9F2}">
      <text>
        <r>
          <rPr>
            <b/>
            <sz val="9"/>
            <color indexed="81"/>
            <rFont val="Tahoma"/>
            <charset val="1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M12" authorId="0" shapeId="0" xr:uid="{517F2593-F76E-4236-90C8-0209530447DA}">
      <text>
        <r>
          <rPr>
            <b/>
            <sz val="9"/>
            <color indexed="81"/>
            <rFont val="Tahoma"/>
            <charset val="1"/>
          </rPr>
          <t xml:space="preserve">Indicar el nombre concreto de la evidencia aportada. </t>
        </r>
      </text>
    </comment>
    <comment ref="AN12" authorId="0" shapeId="0" xr:uid="{A3C321AB-87DC-4E7F-8C8F-8F767BB0A1DF}">
      <text>
        <r>
          <rPr>
            <b/>
            <sz val="9"/>
            <color indexed="81"/>
            <rFont val="Tahoma"/>
            <charset val="1"/>
          </rPr>
          <t>Indique la magnitud total programada para la vigencia</t>
        </r>
      </text>
    </comment>
    <comment ref="AO12" authorId="0" shapeId="0" xr:uid="{FC771540-1D2C-4B21-9686-7D6684444881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P12" authorId="0" shapeId="0" xr:uid="{1ECDFD14-21A6-444C-BF6C-3E8B35E647CC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Q12" authorId="0" shapeId="0" xr:uid="{308CE112-015B-49F8-A4DA-7DB95EB2D67D}">
      <text>
        <r>
          <rPr>
            <b/>
            <sz val="9"/>
            <color indexed="81"/>
            <rFont val="Tahoma"/>
            <charset val="1"/>
          </rPr>
          <t>Es la descripción detallada de los avances y logros obtenidos con la ejecución de la meta acumulados para la vigencia</t>
        </r>
      </text>
    </comment>
    <comment ref="D30" authorId="0" shapeId="0" xr:uid="{CD94BD62-55DA-4C1E-96B6-1A5F6A4412D7}">
      <text>
        <r>
          <rPr>
            <b/>
            <sz val="9"/>
            <color indexed="81"/>
            <rFont val="Tahoma"/>
            <family val="2"/>
          </rPr>
          <t>Promedio obtenido para el periodo x 80%</t>
        </r>
      </text>
    </comment>
    <comment ref="D34" authorId="0" shapeId="0" xr:uid="{9871DD7B-59A9-4D33-830E-91A8A028A8A2}">
      <text>
        <r>
          <rPr>
            <b/>
            <sz val="9"/>
            <color indexed="81"/>
            <rFont val="Tahoma"/>
            <family val="2"/>
          </rPr>
          <t>Promedio obtenido en las metas transversales para el periodo x 20%</t>
        </r>
      </text>
    </comment>
    <comment ref="D35" authorId="0" shapeId="0" xr:uid="{30E82D26-5BE8-4336-B590-55EFD66077D4}">
      <text>
        <r>
          <rPr>
            <b/>
            <sz val="9"/>
            <color indexed="81"/>
            <rFont val="Tahoma"/>
            <charset val="1"/>
          </rPr>
          <t>Sumatoria del total de metas técnicas y metas transversales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<sst xmlns="http://schemas.openxmlformats.org/spreadsheetml/2006/main" count="320" uniqueCount="205">
  <si>
    <r>
      <rPr>
        <b/>
        <sz val="11"/>
        <color theme="1"/>
        <rFont val="Calibri Light"/>
        <family val="2"/>
        <scheme val="major"/>
      </rPr>
      <t xml:space="preserve">Código Formato: </t>
    </r>
    <r>
      <rPr>
        <sz val="11"/>
        <color theme="1"/>
        <rFont val="Calibri Light"/>
        <family val="2"/>
        <scheme val="major"/>
      </rPr>
      <t xml:space="preserve">PLE-PIN-F017
</t>
    </r>
    <r>
      <rPr>
        <b/>
        <sz val="11"/>
        <color theme="1"/>
        <rFont val="Calibri Light"/>
        <family val="2"/>
        <scheme val="major"/>
      </rPr>
      <t>Versión: 6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Vigencia desde: xxxxx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Caso HOLA: xxxxx</t>
    </r>
  </si>
  <si>
    <t>DEPENDENCIAS ASOCIADAS</t>
  </si>
  <si>
    <t>Subsecretaría para la Gobernabilidad y Garantía de Derechos
Dirección de Derechos Humanos
Subdirección de Asuntos Étnicos
Subdirección de Asuntos de Libertad Religiosa y de Conciencia</t>
  </si>
  <si>
    <t>CONTROL DE CAMBIOS</t>
  </si>
  <si>
    <t>VERSIÓN</t>
  </si>
  <si>
    <t>FECHA</t>
  </si>
  <si>
    <t>DESCRIPCIÓN DE LA MODIFICACIÓN</t>
  </si>
  <si>
    <t xml:space="preserve">Publicación del plan de gestión aprobado. Caso HOLA: </t>
  </si>
  <si>
    <t>PLAN ESTRATÉGICO INSTITUCIONAL</t>
  </si>
  <si>
    <t>META</t>
  </si>
  <si>
    <t>INDICADOR</t>
  </si>
  <si>
    <t>RESULTADO</t>
  </si>
  <si>
    <t>I TRIMESTRE</t>
  </si>
  <si>
    <t>II TRIMESTRE</t>
  </si>
  <si>
    <t>III TRIMESTRE</t>
  </si>
  <si>
    <t>IV TRIMESTRE</t>
  </si>
  <si>
    <t>SEGUIMIENTO ACUMULADO PLAN GESTIÓN</t>
  </si>
  <si>
    <t>No OE</t>
  </si>
  <si>
    <t>OBJETIVO ESTRATÉGICO</t>
  </si>
  <si>
    <t xml:space="preserve">No. Meta </t>
  </si>
  <si>
    <t>META PLAN DE GESTIÓN VIGENCIA</t>
  </si>
  <si>
    <t>TIPO DE META</t>
  </si>
  <si>
    <t>NOMBRE DEL INDICADOR</t>
  </si>
  <si>
    <t>FÓRMULA DEL INDICADOR</t>
  </si>
  <si>
    <t>LÍNEA BASE</t>
  </si>
  <si>
    <t>TIPO DE PROGRAMACIÓN</t>
  </si>
  <si>
    <t>UNIDAD DE MEDIDA</t>
  </si>
  <si>
    <t>I TRI</t>
  </si>
  <si>
    <t>II TRI</t>
  </si>
  <si>
    <t>III TRI</t>
  </si>
  <si>
    <t>IV TRI</t>
  </si>
  <si>
    <t>TOTAL PROGRAMACIÓN VIGENCIA</t>
  </si>
  <si>
    <t>TIPO DE INDICADOR</t>
  </si>
  <si>
    <t>ENTREGABLE</t>
  </si>
  <si>
    <t>FUENTE DE INFORMACIÓN</t>
  </si>
  <si>
    <t>RESPONSABLES DE LA META</t>
  </si>
  <si>
    <t>PROGRAMADO</t>
  </si>
  <si>
    <t>EJECUTADO</t>
  </si>
  <si>
    <t>RESULTADO DE LA MEDICIÓN</t>
  </si>
  <si>
    <t>ANÁLISIS DE AVANCE</t>
  </si>
  <si>
    <t xml:space="preserve">EVIDENCIA </t>
  </si>
  <si>
    <t>Brindar atención oportuna y de calidad a los diferentes sectores poblacionales, generando relaciones de confianza y respeto por la diferencia.</t>
  </si>
  <si>
    <t>Gestión</t>
  </si>
  <si>
    <t>Porcentaje de atención a las personas que acuden a los espacios de atención diferenciada</t>
  </si>
  <si>
    <t>(Número de personas atendidas en  los espacios de atención diferenciada  / Número total de las personas que acuden a los espacios de atención diferenciada)*100%</t>
  </si>
  <si>
    <t xml:space="preserve">10968 Atenciones prestadas de enero a septiembre de 2022, en los Espacios de Atención Diferenciada - EAD. </t>
  </si>
  <si>
    <t>Constante</t>
  </si>
  <si>
    <t>Eficacia</t>
  </si>
  <si>
    <t>Informes de seguimiento trimestral</t>
  </si>
  <si>
    <t xml:space="preserve">Formatos que evidencian la atención de los usuarios en cada uno de los servicios que se prestan en los EAD </t>
  </si>
  <si>
    <t>Subdirección de Asuntos Étnicos</t>
  </si>
  <si>
    <t>Realizar 3  Informes ejecutivos que evidencie los avances en la implementación de los Planes Integrales de Acciones Afirmativas para grupos étnicos.</t>
  </si>
  <si>
    <t>Número de Informes de avance en la  implementación de los Planes Integrales de Acciones afirmativas para grupos étnicos.</t>
  </si>
  <si>
    <t>Sumatoria  de informes de seguimiento realizados</t>
  </si>
  <si>
    <t>2 informes presentados en la vigencia   2022</t>
  </si>
  <si>
    <t>Suma</t>
  </si>
  <si>
    <t xml:space="preserve">Informes de avance  a la implementación de los PIAA grupos étnicos </t>
  </si>
  <si>
    <t xml:space="preserve"> Informes trimestrales de avance a la implementación de los Planes Integrales de Acciones Afirmativas</t>
  </si>
  <si>
    <t xml:space="preserve"> Informes trimestrales de avance a la implementación de los PIAA, que evidencien los avances en el impacto de las acciones afirmativas,  con base en los  informes que reportan los Sectores Distritales.</t>
  </si>
  <si>
    <t xml:space="preserve">No programada </t>
  </si>
  <si>
    <t>No programada</t>
  </si>
  <si>
    <t>Realizar 4 Informes del avance en la implementación del Plan de vida del Pueblo Muisca de Bosa.</t>
  </si>
  <si>
    <t xml:space="preserve">Número de Informes de avance en la  implementación del Plan de vida de la Comunidad Muisca de Bosa </t>
  </si>
  <si>
    <t>Sumatoria de informes de seguimiento realizados</t>
  </si>
  <si>
    <t>4 informes trimestrales 2022</t>
  </si>
  <si>
    <t xml:space="preserve">Informes de avance  a la implementación del Plan de vida del Pueblo Muisca de Bosa </t>
  </si>
  <si>
    <t xml:space="preserve">Informes trimestrales de avance  a la implementación del Plan de vida del Pueblo Muisca de Bosa </t>
  </si>
  <si>
    <t xml:space="preserve"> Informes trimestrales de avance a la implementación del Plan de vidad del Pueblo Muisca de Bosa </t>
  </si>
  <si>
    <t>Realizar 3 Informes de avance de la reformulación de las políticas públicas étnicas</t>
  </si>
  <si>
    <t>Número de Informes de avance de la reformulación de las políticas públicas étnicas</t>
  </si>
  <si>
    <t xml:space="preserve">Informes de avance de la reformulación de las políticas públicas étnicas </t>
  </si>
  <si>
    <t xml:space="preserve">Informes trimestrales de avance de la reformuación de las políticas públicas étnicas </t>
  </si>
  <si>
    <t xml:space="preserve"> Informes trimestrales de avance de la reformuación de las políticas públicas étnicas </t>
  </si>
  <si>
    <t>Implementar estrategias de Gobierno Abierto y transparencia, haciendo uso de herramientas de las TIC para su divulgación, como parte del fortalecimiento de la relación entre la ciudadanía y el gobierno.</t>
  </si>
  <si>
    <t>Retadora (de mejora)</t>
  </si>
  <si>
    <t>(1) estrategia  de procesamiento de la información relativa a la promoción, difusión y educación sobre derechos humanos al  Sistema de Datos Abiertos de la Secretaría Distrital de Gobierno, en implmenetación 2021</t>
  </si>
  <si>
    <t>Informe trimestral de procesamiento de información del componente de formación de la Dirección de Derechos Humanos</t>
  </si>
  <si>
    <t xml:space="preserve">Dirección de Derechos Humanos
Equipo de formación </t>
  </si>
  <si>
    <t xml:space="preserve">Acompañar el proceso de aprobación del 100% de los planes de trabajo de Comités Local de DDHH </t>
  </si>
  <si>
    <t>Número de planes de trabajo aprobados por el comité local de DDHH</t>
  </si>
  <si>
    <t>(No. de planes de trabajo aprobados por el comité los comités locales de DDHH / No.  de planes de trabajo presentados en los  Comités Locales de DDHH) X 100</t>
  </si>
  <si>
    <t xml:space="preserve">20 planes de trabajo de Comités locales de DDHH aprobados 2021 </t>
  </si>
  <si>
    <t>Número de planes de trabajo</t>
  </si>
  <si>
    <t>(20) Documentos Plan de Trabajo CLDDHH</t>
  </si>
  <si>
    <t>Documentos Planes de Trabajo CLDDHH</t>
  </si>
  <si>
    <t>Dirección de Derechos Humanos 
-Equipo Territorial</t>
  </si>
  <si>
    <t>Atender el 100% de personas que se contacten a través de los canales de las rutas de atención dispuestas por la Dirección de DDHH.</t>
  </si>
  <si>
    <t>Porcentaje de atención de víctimas</t>
  </si>
  <si>
    <t>(Número de atenciones realizadas / Número de solicitudes realizadas) X 100</t>
  </si>
  <si>
    <t xml:space="preserve">2029 Atenciones prestadas de enero a septiembre de 2022, por  (5) Rutas de  la Dirección de DDHH </t>
  </si>
  <si>
    <t>Porcentaje de atenciones</t>
  </si>
  <si>
    <t>Informes trimestrales con caracterizaciones de la población atendida y tipo de atenciones realizadas</t>
  </si>
  <si>
    <t>Sistema de información</t>
  </si>
  <si>
    <t>Dirección de Derechos Humanos</t>
  </si>
  <si>
    <t>Informe trimestral de seguimiento</t>
  </si>
  <si>
    <t>Atender al 100% de la demanda de educación en derechos humanos solicitada por agentes institucionales, fuerza pública y ciudadanía en general</t>
  </si>
  <si>
    <t>Porcentaje de cumplimiento a la demanda de formación sobre derechos humanos</t>
  </si>
  <si>
    <t>(# de personas formadas / # de personas que demandan procesos de formación) * 100</t>
  </si>
  <si>
    <t>2846 registros de personas participantes en el  proceso de formación  Dirección de DDHH 
enero- sept. 2021</t>
  </si>
  <si>
    <t>Porcentaje de cumpliento a la demanda de formación</t>
  </si>
  <si>
    <t>Informe de valoración de impacto de formaciones</t>
  </si>
  <si>
    <t>Informe diagnóstico</t>
  </si>
  <si>
    <t xml:space="preserve">       
Realizar veinte (20) sensibilizaciones relacionadas con la política pública integral de Derechos Humanos en el marco de los comites locales de Derechos Humanos.</t>
  </si>
  <si>
    <t>Sensibilizaciones de política pública de Derechos Humanos en los Comites Locales de Derechos Humanos.</t>
  </si>
  <si>
    <t>Sumatoria de sensibilizaciones relacionada con la política pública integral de Derechos Humanos en el marco de los comites locales de Derechos Humanos</t>
  </si>
  <si>
    <t>N/A</t>
  </si>
  <si>
    <t>(20) actas de Sensibilizaciones de política pública de Derechos Humanos en los Comites Locales de Derechos Humanos.</t>
  </si>
  <si>
    <t>Actas de sensibilización de los Comités Locales de Derechos Humanos</t>
  </si>
  <si>
    <t>Dirección de Derechos Humanos 
 Equipo de Política Pública de DDHH</t>
  </si>
  <si>
    <t>Efectividad</t>
  </si>
  <si>
    <t>Informes de avance y/o soportes de la estrategia</t>
  </si>
  <si>
    <t>Listados de asistencia y actas CLDDHH</t>
  </si>
  <si>
    <t>Dirección de Derechos Humanos 
Equipo Territorial</t>
  </si>
  <si>
    <t>Número de estrategias con enfoque poblacional y territorial para la garantía de los derechos humanos.</t>
  </si>
  <si>
    <t>Sumatoria de estrategias implementadas.</t>
  </si>
  <si>
    <t>(6) estrategias con enfoque territorial y poblacional  para el fortalecimiento de la organización social y comunitaria en garantía de los derechos humanos. Implementadas 2021</t>
  </si>
  <si>
    <t xml:space="preserve">Número de estrategias implementadas
</t>
  </si>
  <si>
    <t>Listados de asistencia, actas, pieza audiovisual</t>
  </si>
  <si>
    <t>Dirección de Derechos Humanos  Equipo territorial  Territorial</t>
  </si>
  <si>
    <t>Promover una ciudadanía activa y responsable, propiciando espacios de participación, formación y diálogo con mayor inteligencia colectiva y conciencia común, donde las nuevas ciudadanías se sientan vinculadas e identificadas con el Gobierno Distrital.</t>
  </si>
  <si>
    <t>Realizar doce (12) eventos de formación, capacitación y/o sensibilización para servidores públicos, líderes religiosos y/o ciudadanía en general en relación con el ejercicio y el contenido de las libertades fundamentales de religión culto y conciencia, participación ciudadana y/o resolución de conflictos.</t>
  </si>
  <si>
    <t>No. de acciones de formación, capacitación, y/o sensibilización realizadas</t>
  </si>
  <si>
    <t>Sumatoria del No. de acciones de formación, capacitación, y/o sensibilización realizadas</t>
  </si>
  <si>
    <t>(9) eventos  de formación capacitación y/o sensibilización para servidores públicos, líderes religiosos y/o ciudadanía en general en relación con el ejercicio y el contenido de las libertades fundamentales de religión culto y conciencia, brindados por la SARLC de 
enero- sept. 2021</t>
  </si>
  <si>
    <t>Acciones de formación, capacitación y/o sensibilización</t>
  </si>
  <si>
    <t>Informes, registros administrativos, material didáctico, documentos, registros fotográficos y/o vínculos digitales a las grabaciones y/o piezas publicitarias.</t>
  </si>
  <si>
    <t>Evento y/o Campaña de sensibilización, capacitación y/o formación.</t>
  </si>
  <si>
    <t>Subdirección de Asuntos de Libertad Religiosa y de Conciencia</t>
  </si>
  <si>
    <t xml:space="preserve">Realizar 320 visitas a lugares de culto en el Distrito Capital como estrategia de georeferenciación y acercamiento para la promoción y garantía del derecho a libertad de religión,  culto y conciencia </t>
  </si>
  <si>
    <t xml:space="preserve">No. de  visitas realizadas a lugares de culto en el Distrito Capital </t>
  </si>
  <si>
    <t xml:space="preserve">Sumatoria de Visitas realizadas a lugares de culto en el Distrito Capital </t>
  </si>
  <si>
    <t>254 visitas a lugares de culto en el Distrito Capital como estrategia de georeferenciación y acercamiento para la promoción y garantía del derecho a libertad de religión,  culto y conciencia, realizadas por  la SARLC de 
enero- sept. 2021</t>
  </si>
  <si>
    <t xml:space="preserve">Informe visitas realizadas </t>
  </si>
  <si>
    <t>Informe trimestral de las visitas a lugares de culto en el Distrito Capital</t>
  </si>
  <si>
    <t xml:space="preserve">Retadora </t>
  </si>
  <si>
    <t>Porcentaje de avance de la elaboración del diagnóstico</t>
  </si>
  <si>
    <t>Cronograma para la realización del diagnóstico y soportes de la implementación de las actividades</t>
  </si>
  <si>
    <t>Informe trimestral de avance en elaboración de diagnóstico de la vulneración a los derechos fundamentales a la libertad y objeción de conciencia en el Distrito Capital</t>
  </si>
  <si>
    <t xml:space="preserve">Implementar el 100% de una estrategia de gestión documental del Sistema Distrital de Discapacidad de acuerdo con las funciones establecidas en el Acuerdo 505 de 2012. </t>
  </si>
  <si>
    <t>Porcentaje de implementación de la estrategia de gestión documental</t>
  </si>
  <si>
    <t xml:space="preserve">(Número de documentos almacenados en el repositorio digital del SDD / número de documentos generados en el SDD) * 100 </t>
  </si>
  <si>
    <t xml:space="preserve">(1)  estrategia de gestión de archivo del Sistema Distrital de dicapacidad en implementación 2021 </t>
  </si>
  <si>
    <t xml:space="preserve">Documentos almacenados </t>
  </si>
  <si>
    <t>Reporte de la actualización del Archivo de Gestión</t>
  </si>
  <si>
    <t>Formato Único de Inventario Documental</t>
  </si>
  <si>
    <t xml:space="preserve">Subsecretaría para la Gobernabilidad y Garantía de Derechos </t>
  </si>
  <si>
    <t xml:space="preserve">Elaborar 8 informes del Sistema Distrital de Discapacidad, requeridos en la normativa Distrital y Nacional. </t>
  </si>
  <si>
    <t>Número de informes del Sistema Distrital de Discapacidad elaborados</t>
  </si>
  <si>
    <t>Sumatoria de informes del Sistema Distrital de Discapacidad elaborados</t>
  </si>
  <si>
    <t xml:space="preserve">(7) Informes  del Sistema Distrital de Discapacidad,  de  enero- sept. 2021, </t>
  </si>
  <si>
    <t>Informes</t>
  </si>
  <si>
    <t>Informes de gestión y resultados del SDD según Resolución 3317 de 2012</t>
  </si>
  <si>
    <t>Información Secretaría Técnica Distrital de Discapacidad</t>
  </si>
  <si>
    <t>Total metas técnicas (80%)</t>
  </si>
  <si>
    <t>Total metas transversales (20%)</t>
  </si>
  <si>
    <t xml:space="preserve">Total plan de gestión </t>
  </si>
  <si>
    <t>Retadora (mejora)</t>
  </si>
  <si>
    <t>Sostenibilidad del sistema de gestión</t>
  </si>
  <si>
    <t xml:space="preserve">Actas de reunión </t>
  </si>
  <si>
    <t>Incorporar el 100% de los datos de las formaciones,  promoción, difusión y educación sobre derechos humanos al  Sistema de Datos Abiertos de la Secretaría Distrital de Gobierno (DAGO)</t>
  </si>
  <si>
    <t>Porcentaje de incorporación de datos de formaciones al Sistema de Datos Abiertos de la Secretaría Distrital de Gobierno (DAGO)</t>
  </si>
  <si>
    <t xml:space="preserve">Informes de seguimiento </t>
  </si>
  <si>
    <t>Realizar (4 ) infomes de Gestión de Archivos según las disposiciones existentes (Protocolo gestión de archivos de derechos humanos - Acuerdo 04 de 2015) en acompañamiento de la Dirección Administrativa.</t>
  </si>
  <si>
    <t xml:space="preserve">Número de Informes de avance de la gestión de archivos de la Dirección de DDHH </t>
  </si>
  <si>
    <t>(4) Informes mensuales de gestión de  archivos de la Dirección  DDHH  2021</t>
  </si>
  <si>
    <t xml:space="preserve">Informes de avance de gestión de archivos </t>
  </si>
  <si>
    <t>(1) estrategia de territorialización de  la política pública integral de Derechos Humanos en el Distrito Capital, que favorezca la participación ciudadana en los Comités Locales de Derechos Humanos, en implementación 2021</t>
  </si>
  <si>
    <t>Realizar (200) acciones de territorialización de  la política pública integral de Derechos Humanos en el Distrito Capital, que favorezca la participación ciudadana en los Comités Locales de Derechos Humanos.</t>
  </si>
  <si>
    <t>No. de  acciones de territorialización de la política pública de ddhh</t>
  </si>
  <si>
    <t>Número de acciones realizadas de territorialización de la política pública de ddhh</t>
  </si>
  <si>
    <t>(No. De acciones implementadas / No de acciones programadas para el periodo) * peso ponderado )X 100</t>
  </si>
  <si>
    <r>
      <rPr>
        <b/>
        <sz val="14"/>
        <color theme="1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  </t>
    </r>
    <r>
      <rPr>
        <b/>
        <u/>
        <sz val="11"/>
        <color theme="1"/>
        <rFont val="Calibri Light"/>
        <family val="2"/>
        <scheme val="major"/>
      </rPr>
      <t>FOMENTO Y PROTECCIÓN DE DDHH</t>
    </r>
  </si>
  <si>
    <t xml:space="preserve">Porcentaje de datos de formación  incorporados en el Sistemas de Datos abiertos de la SDG- DAGO </t>
  </si>
  <si>
    <t xml:space="preserve">Sumatoria de acciones de territorialización de la política pública de ddhh </t>
  </si>
  <si>
    <t xml:space="preserve">(Número de datos incorporados de formaciones realizadas al  Sistema de Datos Abiertos de la SDG (DAGO / Número de datos de formaciones realizadas) * 100 </t>
  </si>
  <si>
    <t xml:space="preserve">Avanzar  en un 50% el diagnóstico de la situación de vulneración y amenaza a los derechos fundamentales a la libertad y objeción de conciencia en Bogotá, en los ámbitos: educativo, laboral, médico, militar, ciudadanía en general. </t>
  </si>
  <si>
    <t xml:space="preserve">Sumatoria  de informes de avance de la gestión de archivos de la Dirección de DDHH </t>
  </si>
  <si>
    <t>Implementar ocho (8) estrategias con enfoque territorial y poblacional  para el fortalecimiento de la organización social y comunitaria en garantía de los derechos humanos.</t>
  </si>
  <si>
    <t>(8) Documentos estrategias territoriales y poblacionales</t>
  </si>
  <si>
    <t>NP</t>
  </si>
  <si>
    <t>Fortalecer la gestión institucional aumentando las capacidades de la entidad para la planeación, seguimiento y ejecución de sus metas y recursos, y la gestión del talento humano.</t>
  </si>
  <si>
    <t>T1</t>
  </si>
  <si>
    <t>Obtener una calificación semestral del 80% en la medición de desempeño ambiental, de acuerdo a los criterios establecidos para el Sistema de Gestión Ambiental</t>
  </si>
  <si>
    <t>Porcentaje de cumplimiento de los criteros ambientales</t>
  </si>
  <si>
    <t>Número de criterios ambientales cumplidos / Total de criterios ambientales establecidos * 100</t>
  </si>
  <si>
    <t>80% meta 2022</t>
  </si>
  <si>
    <t>Reporte ambiental Oficina Asesora de Planeación</t>
  </si>
  <si>
    <t>Herramienta Oficina Asesora de Planeación</t>
  </si>
  <si>
    <t>Aplicación de la meta: dependencias del proceso.
Reporte de la meta: Oficina Asesora de Planeación</t>
  </si>
  <si>
    <t>T2</t>
  </si>
  <si>
    <t>Actualizar el 100% los documentos del proceso conforme al plan de trabajo definido.</t>
  </si>
  <si>
    <t>Porcentaje de actualización documental</t>
  </si>
  <si>
    <t>Número de documentos actualizados del proceso / Número de documentos programados a actualizar en el plan de trabajo *100</t>
  </si>
  <si>
    <t>100% meta 2022</t>
  </si>
  <si>
    <t xml:space="preserve">Listado Maestro de Documentos Matiz </t>
  </si>
  <si>
    <t xml:space="preserve">Casos Hola de actualización generados
Listado Maestro de Documentos 
Matiz </t>
  </si>
  <si>
    <t>T3</t>
  </si>
  <si>
    <t>Realizar dos jornadas de capacitación o entrenamiento por parte de los promotores de mejora sobre el sistema de gestión y/o los procesos, dirigidas al personal de planta y contratistas para el fortalecimiento del Modelo Integrado de Planeación y Gestión, de acuerdo con los lineamientos dados por la Oficina Asesora de Planeación</t>
  </si>
  <si>
    <t>Jornadas de capacitación sobre el sistema de gestión realizadas</t>
  </si>
  <si>
    <t>Número de jornadas de capacitación sobre el sistema de gestión realizadas / Número de jornadas de capacitación sobre el sistema de gestión esperadas</t>
  </si>
  <si>
    <t>Formato Evidencia de Reunión GDI-GPD-F029 diligenciado y presentación realizada</t>
  </si>
  <si>
    <t>Líder del proceso</t>
  </si>
  <si>
    <t>VIGENCIA DE LA PLANEACIÓN 2023</t>
  </si>
  <si>
    <t>Prestar atención al 100% de la población que acuda a los espacios de atención diferenciada (EAD),  como respuesta a las necesidades o problemáticas de los grupos étnicos.</t>
  </si>
  <si>
    <t>Porcentaje de atención en los EAD*
*Este corresponde a las atenciones realizadas en el correspondiente periodo de seguimiento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</si>
</sst>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70C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u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42">
    <xf numFmtId="0" fontId="0" fillId="0" borderId="0" xfId="0"/>
    <xf numFmtId="0" fontId="1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9" fontId="7" fillId="2" borderId="1" xfId="1" applyFont="1" applyFill="1" applyBorder="1" applyAlignment="1">
      <alignment wrapText="1"/>
    </xf>
    <xf numFmtId="0" fontId="7" fillId="0" borderId="0" xfId="0" applyFont="1" applyAlignment="1">
      <alignment wrapText="1"/>
    </xf>
    <xf numFmtId="0" fontId="5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9" fontId="9" fillId="3" borderId="1" xfId="0" applyNumberFormat="1" applyFont="1" applyFill="1" applyBorder="1" applyAlignment="1">
      <alignment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9" fontId="6" fillId="3" borderId="1" xfId="1" applyFont="1" applyFill="1" applyBorder="1" applyAlignment="1">
      <alignment wrapText="1"/>
    </xf>
    <xf numFmtId="9" fontId="6" fillId="3" borderId="1" xfId="1" applyFont="1" applyFill="1" applyBorder="1" applyAlignment="1">
      <alignment horizontal="right" wrapText="1"/>
    </xf>
    <xf numFmtId="9" fontId="9" fillId="3" borderId="1" xfId="0" applyNumberFormat="1" applyFont="1" applyFill="1" applyBorder="1" applyAlignment="1">
      <alignment horizontal="right" wrapText="1"/>
    </xf>
    <xf numFmtId="9" fontId="7" fillId="2" borderId="1" xfId="1" applyFont="1" applyFill="1" applyBorder="1" applyAlignment="1">
      <alignment horizontal="right" wrapText="1"/>
    </xf>
    <xf numFmtId="9" fontId="8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horizontal="justify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9" borderId="1" xfId="0" applyFont="1" applyFill="1" applyBorder="1" applyAlignment="1">
      <alignment horizontal="justify" vertical="center" wrapText="1"/>
    </xf>
    <xf numFmtId="1" fontId="1" fillId="0" borderId="1" xfId="0" applyNumberFormat="1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9" fontId="13" fillId="0" borderId="1" xfId="0" applyNumberFormat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9" fontId="13" fillId="0" borderId="1" xfId="1" applyFont="1" applyFill="1" applyBorder="1" applyAlignment="1">
      <alignment horizontal="center" vertical="center" wrapText="1"/>
    </xf>
    <xf numFmtId="1" fontId="13" fillId="0" borderId="1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wrapText="1"/>
    </xf>
    <xf numFmtId="0" fontId="1" fillId="9" borderId="0" xfId="0" applyFont="1" applyFill="1" applyAlignment="1">
      <alignment horizontal="center" vertical="center" wrapText="1"/>
    </xf>
    <xf numFmtId="9" fontId="6" fillId="3" borderId="1" xfId="1" applyFont="1" applyFill="1" applyBorder="1" applyAlignment="1">
      <alignment horizontal="center" wrapText="1"/>
    </xf>
    <xf numFmtId="9" fontId="9" fillId="3" borderId="1" xfId="0" applyNumberFormat="1" applyFont="1" applyFill="1" applyBorder="1" applyAlignment="1">
      <alignment horizontal="center" wrapText="1"/>
    </xf>
    <xf numFmtId="9" fontId="7" fillId="2" borderId="1" xfId="1" applyFont="1" applyFill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2" fillId="9" borderId="0" xfId="0" applyFont="1" applyFill="1" applyAlignment="1">
      <alignment horizontal="right" vertical="center" wrapText="1"/>
    </xf>
    <xf numFmtId="0" fontId="1" fillId="9" borderId="0" xfId="0" applyFont="1" applyFill="1" applyAlignment="1">
      <alignment horizontal="right" wrapText="1"/>
    </xf>
    <xf numFmtId="0" fontId="1" fillId="0" borderId="0" xfId="0" applyFont="1" applyAlignment="1">
      <alignment horizontal="right" wrapText="1"/>
    </xf>
    <xf numFmtId="9" fontId="1" fillId="9" borderId="0" xfId="1" applyFont="1" applyFill="1" applyAlignment="1">
      <alignment wrapText="1"/>
    </xf>
    <xf numFmtId="9" fontId="1" fillId="0" borderId="1" xfId="1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8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  <xf numFmtId="9" fontId="4" fillId="0" borderId="1" xfId="0" applyNumberFormat="1" applyFont="1" applyBorder="1" applyAlignment="1">
      <alignment horizontal="justify" vertical="center" wrapText="1"/>
    </xf>
    <xf numFmtId="9" fontId="4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 wrapText="1"/>
    </xf>
    <xf numFmtId="9" fontId="4" fillId="9" borderId="1" xfId="1" applyFont="1" applyFill="1" applyBorder="1" applyAlignment="1">
      <alignment horizontal="center" vertical="center" wrapText="1"/>
    </xf>
    <xf numFmtId="1" fontId="4" fillId="9" borderId="1" xfId="1" applyNumberFormat="1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0" fontId="15" fillId="9" borderId="7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9" fontId="13" fillId="0" borderId="1" xfId="1" applyFont="1" applyBorder="1" applyAlignment="1">
      <alignment horizontal="right" vertical="center" wrapText="1"/>
    </xf>
    <xf numFmtId="9" fontId="13" fillId="0" borderId="1" xfId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wrapText="1"/>
    </xf>
    <xf numFmtId="10" fontId="16" fillId="0" borderId="1" xfId="1" applyNumberFormat="1" applyFont="1" applyBorder="1" applyAlignment="1">
      <alignment horizontal="justify" vertical="center" wrapText="1"/>
    </xf>
    <xf numFmtId="0" fontId="16" fillId="0" borderId="1" xfId="0" applyFont="1" applyBorder="1" applyAlignment="1">
      <alignment horizontal="left" vertical="top" wrapText="1"/>
    </xf>
    <xf numFmtId="0" fontId="16" fillId="0" borderId="0" xfId="0" applyFont="1" applyAlignment="1">
      <alignment horizontal="justify" vertical="center" wrapText="1"/>
    </xf>
    <xf numFmtId="0" fontId="13" fillId="0" borderId="1" xfId="0" applyFont="1" applyBorder="1" applyAlignment="1">
      <alignment horizontal="right" vertical="center" wrapText="1"/>
    </xf>
    <xf numFmtId="0" fontId="16" fillId="0" borderId="1" xfId="0" applyFont="1" applyBorder="1" applyAlignment="1">
      <alignment horizontal="left" vertical="center" wrapText="1"/>
    </xf>
    <xf numFmtId="9" fontId="13" fillId="0" borderId="1" xfId="0" applyNumberFormat="1" applyFont="1" applyBorder="1" applyAlignment="1">
      <alignment horizontal="right" vertical="center"/>
    </xf>
    <xf numFmtId="9" fontId="13" fillId="0" borderId="1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justify" vertical="center" wrapText="1"/>
    </xf>
    <xf numFmtId="9" fontId="13" fillId="0" borderId="1" xfId="0" applyNumberFormat="1" applyFont="1" applyBorder="1" applyAlignment="1">
      <alignment vertical="center" wrapText="1"/>
    </xf>
    <xf numFmtId="1" fontId="13" fillId="0" borderId="1" xfId="0" applyNumberFormat="1" applyFont="1" applyBorder="1" applyAlignment="1">
      <alignment horizontal="right" vertical="center" wrapText="1"/>
    </xf>
    <xf numFmtId="1" fontId="13" fillId="10" borderId="1" xfId="0" applyNumberFormat="1" applyFont="1" applyFill="1" applyBorder="1" applyAlignment="1">
      <alignment horizontal="center" vertical="center" wrapText="1"/>
    </xf>
    <xf numFmtId="9" fontId="13" fillId="10" borderId="1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right" vertical="center"/>
    </xf>
    <xf numFmtId="1" fontId="16" fillId="0" borderId="1" xfId="0" applyNumberFormat="1" applyFont="1" applyBorder="1" applyAlignment="1">
      <alignment horizontal="center" vertical="center" wrapText="1"/>
    </xf>
    <xf numFmtId="9" fontId="16" fillId="0" borderId="1" xfId="1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Border="1" applyAlignment="1">
      <alignment horizontal="center" vertical="center"/>
    </xf>
    <xf numFmtId="9" fontId="16" fillId="0" borderId="1" xfId="1" applyFont="1" applyBorder="1" applyAlignment="1">
      <alignment horizontal="right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9" fontId="16" fillId="0" borderId="1" xfId="0" applyNumberFormat="1" applyFont="1" applyBorder="1" applyAlignment="1">
      <alignment horizontal="justify" vertical="center" wrapText="1"/>
    </xf>
    <xf numFmtId="9" fontId="16" fillId="0" borderId="1" xfId="1" applyFont="1" applyBorder="1" applyAlignment="1">
      <alignment horizontal="justify" vertical="center" wrapText="1"/>
    </xf>
    <xf numFmtId="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right" vertical="center" wrapText="1"/>
    </xf>
  </cellXfs>
  <cellStyles count="3">
    <cellStyle name="Millares [0] 2" xfId="2" xr:uid="{F82AFCF0-6234-4288-8F33-93A77850567B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162915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03797-4AAF-448D-A59A-0DA885684A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374900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757A3-C994-41E5-9502-5424A4810E09}">
  <dimension ref="A1:XFB35"/>
  <sheetViews>
    <sheetView tabSelected="1" zoomScale="85" zoomScaleNormal="85" workbookViewId="0">
      <selection activeCell="A4" sqref="A4:B8"/>
    </sheetView>
  </sheetViews>
  <sheetFormatPr baseColWidth="10" defaultColWidth="10.85546875" defaultRowHeight="15" x14ac:dyDescent="0.25"/>
  <cols>
    <col min="1" max="1" width="6.140625" style="1" customWidth="1"/>
    <col min="2" max="2" width="25.5703125" style="1" customWidth="1"/>
    <col min="3" max="3" width="8.140625" style="1" customWidth="1"/>
    <col min="4" max="4" width="44.28515625" style="1" bestFit="1" customWidth="1"/>
    <col min="5" max="5" width="10.85546875" style="1" customWidth="1"/>
    <col min="6" max="6" width="24.42578125" style="1" customWidth="1"/>
    <col min="7" max="7" width="23.5703125" style="1" customWidth="1"/>
    <col min="8" max="8" width="23.140625" style="1" customWidth="1"/>
    <col min="9" max="9" width="18.42578125" style="45" customWidth="1"/>
    <col min="10" max="10" width="18.42578125" style="1" customWidth="1"/>
    <col min="11" max="14" width="7.28515625" style="51" customWidth="1"/>
    <col min="15" max="15" width="22.5703125" style="51" customWidth="1"/>
    <col min="16" max="16" width="17.85546875" style="1" customWidth="1"/>
    <col min="17" max="17" width="19.7109375" style="1" customWidth="1"/>
    <col min="18" max="18" width="21.7109375" style="1" customWidth="1"/>
    <col min="19" max="19" width="25.42578125" style="1" customWidth="1"/>
    <col min="20" max="22" width="16.5703125" style="1" customWidth="1"/>
    <col min="23" max="23" width="40.28515625" style="1" customWidth="1"/>
    <col min="24" max="27" width="16.5703125" style="1" customWidth="1"/>
    <col min="28" max="28" width="33.42578125" style="1" customWidth="1"/>
    <col min="29" max="32" width="16.5703125" style="1" customWidth="1"/>
    <col min="33" max="33" width="43.7109375" style="1" customWidth="1"/>
    <col min="34" max="34" width="16.5703125" style="1" customWidth="1"/>
    <col min="35" max="35" width="22" style="45" customWidth="1"/>
    <col min="36" max="36" width="22" style="1" customWidth="1"/>
    <col min="37" max="37" width="16.5703125" style="1" customWidth="1"/>
    <col min="38" max="38" width="34.85546875" style="1" customWidth="1"/>
    <col min="39" max="41" width="16.5703125" style="1" customWidth="1"/>
    <col min="42" max="42" width="21.5703125" style="1" customWidth="1"/>
    <col min="43" max="43" width="39.42578125" style="1" customWidth="1"/>
    <col min="44" max="16384" width="10.85546875" style="1"/>
  </cols>
  <sheetData>
    <row r="1" spans="1:44" s="29" customFormat="1" ht="70.5" customHeight="1" x14ac:dyDescent="0.25">
      <c r="A1" s="86" t="s">
        <v>171</v>
      </c>
      <c r="B1" s="87"/>
      <c r="C1" s="87"/>
      <c r="D1" s="87"/>
      <c r="E1" s="87"/>
      <c r="F1" s="87"/>
      <c r="G1" s="87"/>
      <c r="H1" s="87"/>
      <c r="I1" s="87"/>
      <c r="J1" s="87"/>
      <c r="K1" s="88" t="s">
        <v>0</v>
      </c>
      <c r="L1" s="88"/>
      <c r="M1" s="88"/>
      <c r="N1" s="88"/>
      <c r="O1" s="88"/>
      <c r="AI1" s="40"/>
    </row>
    <row r="2" spans="1:44" s="30" customFormat="1" ht="23.45" customHeight="1" x14ac:dyDescent="0.25">
      <c r="A2" s="111" t="s">
        <v>202</v>
      </c>
      <c r="B2" s="112"/>
      <c r="C2" s="112"/>
      <c r="D2" s="112"/>
      <c r="E2" s="112"/>
      <c r="F2" s="112"/>
      <c r="G2" s="112"/>
      <c r="H2" s="112"/>
      <c r="I2" s="112"/>
      <c r="J2" s="112"/>
      <c r="K2" s="49"/>
      <c r="L2" s="49"/>
      <c r="M2" s="49"/>
      <c r="N2" s="49"/>
      <c r="O2" s="49"/>
      <c r="AI2" s="41"/>
    </row>
    <row r="3" spans="1:44" s="29" customFormat="1" x14ac:dyDescent="0.25">
      <c r="I3" s="40"/>
      <c r="K3" s="50"/>
      <c r="L3" s="50"/>
      <c r="M3" s="50"/>
      <c r="N3" s="50"/>
      <c r="O3" s="50"/>
      <c r="AI3" s="40"/>
    </row>
    <row r="4" spans="1:44" s="29" customFormat="1" ht="29.1" customHeight="1" x14ac:dyDescent="0.25">
      <c r="A4" s="90" t="s">
        <v>1</v>
      </c>
      <c r="B4" s="91"/>
      <c r="C4" s="96" t="s">
        <v>2</v>
      </c>
      <c r="D4" s="97"/>
      <c r="E4" s="102" t="s">
        <v>3</v>
      </c>
      <c r="F4" s="103"/>
      <c r="G4" s="103"/>
      <c r="H4" s="103"/>
      <c r="I4" s="103"/>
      <c r="J4" s="104"/>
      <c r="K4" s="50"/>
      <c r="L4" s="50"/>
      <c r="M4" s="50"/>
      <c r="N4" s="50"/>
      <c r="O4" s="50"/>
      <c r="AI4" s="40"/>
    </row>
    <row r="5" spans="1:44" s="29" customFormat="1" ht="15" customHeight="1" x14ac:dyDescent="0.25">
      <c r="A5" s="92"/>
      <c r="B5" s="93"/>
      <c r="C5" s="98"/>
      <c r="D5" s="99"/>
      <c r="E5" s="2" t="s">
        <v>4</v>
      </c>
      <c r="F5" s="2" t="s">
        <v>5</v>
      </c>
      <c r="G5" s="102" t="s">
        <v>6</v>
      </c>
      <c r="H5" s="103"/>
      <c r="I5" s="103"/>
      <c r="J5" s="104"/>
      <c r="K5" s="50"/>
      <c r="L5" s="50"/>
      <c r="M5" s="50"/>
      <c r="N5" s="50"/>
      <c r="O5" s="50"/>
      <c r="AI5" s="40"/>
    </row>
    <row r="6" spans="1:44" s="29" customFormat="1" x14ac:dyDescent="0.25">
      <c r="A6" s="92"/>
      <c r="B6" s="93"/>
      <c r="C6" s="98"/>
      <c r="D6" s="99"/>
      <c r="E6" s="31">
        <v>1</v>
      </c>
      <c r="F6" s="31"/>
      <c r="G6" s="105" t="s">
        <v>7</v>
      </c>
      <c r="H6" s="105"/>
      <c r="I6" s="105"/>
      <c r="J6" s="105"/>
      <c r="K6" s="50"/>
      <c r="L6" s="50"/>
      <c r="M6" s="50"/>
      <c r="N6" s="50"/>
      <c r="O6" s="50"/>
      <c r="AI6" s="40"/>
    </row>
    <row r="7" spans="1:44" s="29" customFormat="1" x14ac:dyDescent="0.25">
      <c r="A7" s="92"/>
      <c r="B7" s="93"/>
      <c r="C7" s="98"/>
      <c r="D7" s="99"/>
      <c r="E7" s="31"/>
      <c r="F7" s="31"/>
      <c r="G7" s="105"/>
      <c r="H7" s="105"/>
      <c r="I7" s="105"/>
      <c r="J7" s="105"/>
      <c r="K7" s="50"/>
      <c r="L7" s="50"/>
      <c r="M7" s="50"/>
      <c r="N7" s="50"/>
      <c r="O7" s="50"/>
      <c r="AI7" s="40"/>
    </row>
    <row r="8" spans="1:44" s="29" customFormat="1" x14ac:dyDescent="0.25">
      <c r="A8" s="94"/>
      <c r="B8" s="95"/>
      <c r="C8" s="100"/>
      <c r="D8" s="101"/>
      <c r="E8" s="31"/>
      <c r="F8" s="31"/>
      <c r="G8" s="105"/>
      <c r="H8" s="105"/>
      <c r="I8" s="105"/>
      <c r="J8" s="105"/>
      <c r="K8" s="50"/>
      <c r="L8" s="50"/>
      <c r="M8" s="50"/>
      <c r="N8" s="50"/>
      <c r="O8" s="50"/>
      <c r="AI8" s="40"/>
    </row>
    <row r="9" spans="1:44" s="29" customFormat="1" x14ac:dyDescent="0.25">
      <c r="I9" s="40"/>
      <c r="K9" s="50"/>
      <c r="L9" s="52">
        <f>(4/5)*10%</f>
        <v>8.0000000000000016E-2</v>
      </c>
      <c r="M9" s="50"/>
      <c r="N9" s="50"/>
      <c r="O9" s="50"/>
      <c r="AI9" s="40"/>
    </row>
    <row r="10" spans="1:44" ht="14.45" customHeight="1" x14ac:dyDescent="0.25">
      <c r="A10" s="85" t="s">
        <v>8</v>
      </c>
      <c r="B10" s="85"/>
      <c r="C10" s="85" t="s">
        <v>9</v>
      </c>
      <c r="D10" s="85"/>
      <c r="E10" s="85"/>
      <c r="F10" s="89" t="s">
        <v>10</v>
      </c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5" t="s">
        <v>11</v>
      </c>
      <c r="R10" s="85"/>
      <c r="S10" s="85"/>
      <c r="T10" s="55" t="s">
        <v>12</v>
      </c>
      <c r="U10" s="56"/>
      <c r="V10" s="56"/>
      <c r="W10" s="56"/>
      <c r="X10" s="57"/>
      <c r="Y10" s="61" t="s">
        <v>13</v>
      </c>
      <c r="Z10" s="62"/>
      <c r="AA10" s="62"/>
      <c r="AB10" s="62"/>
      <c r="AC10" s="63"/>
      <c r="AD10" s="67" t="s">
        <v>14</v>
      </c>
      <c r="AE10" s="68"/>
      <c r="AF10" s="68"/>
      <c r="AG10" s="68"/>
      <c r="AH10" s="69"/>
      <c r="AI10" s="73" t="s">
        <v>15</v>
      </c>
      <c r="AJ10" s="74"/>
      <c r="AK10" s="74"/>
      <c r="AL10" s="74"/>
      <c r="AM10" s="75"/>
      <c r="AN10" s="79" t="s">
        <v>16</v>
      </c>
      <c r="AO10" s="80"/>
      <c r="AP10" s="80"/>
      <c r="AQ10" s="81"/>
    </row>
    <row r="11" spans="1:44" ht="14.45" customHeight="1" x14ac:dyDescent="0.25">
      <c r="A11" s="85"/>
      <c r="B11" s="85"/>
      <c r="C11" s="85"/>
      <c r="D11" s="85"/>
      <c r="E11" s="85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5"/>
      <c r="R11" s="85"/>
      <c r="S11" s="85"/>
      <c r="T11" s="58"/>
      <c r="U11" s="59"/>
      <c r="V11" s="59"/>
      <c r="W11" s="59"/>
      <c r="X11" s="60"/>
      <c r="Y11" s="64"/>
      <c r="Z11" s="65"/>
      <c r="AA11" s="65"/>
      <c r="AB11" s="65"/>
      <c r="AC11" s="66"/>
      <c r="AD11" s="70"/>
      <c r="AE11" s="71"/>
      <c r="AF11" s="71"/>
      <c r="AG11" s="71"/>
      <c r="AH11" s="72"/>
      <c r="AI11" s="76"/>
      <c r="AJ11" s="77"/>
      <c r="AK11" s="77"/>
      <c r="AL11" s="77"/>
      <c r="AM11" s="78"/>
      <c r="AN11" s="82"/>
      <c r="AO11" s="83"/>
      <c r="AP11" s="83"/>
      <c r="AQ11" s="84"/>
    </row>
    <row r="12" spans="1:44" ht="45" x14ac:dyDescent="0.25">
      <c r="A12" s="2" t="s">
        <v>17</v>
      </c>
      <c r="B12" s="2" t="s">
        <v>18</v>
      </c>
      <c r="C12" s="2" t="s">
        <v>19</v>
      </c>
      <c r="D12" s="2" t="s">
        <v>20</v>
      </c>
      <c r="E12" s="2" t="s">
        <v>21</v>
      </c>
      <c r="F12" s="39" t="s">
        <v>22</v>
      </c>
      <c r="G12" s="39" t="s">
        <v>23</v>
      </c>
      <c r="H12" s="39" t="s">
        <v>24</v>
      </c>
      <c r="I12" s="39" t="s">
        <v>25</v>
      </c>
      <c r="J12" s="39" t="s">
        <v>26</v>
      </c>
      <c r="K12" s="39" t="s">
        <v>27</v>
      </c>
      <c r="L12" s="39" t="s">
        <v>28</v>
      </c>
      <c r="M12" s="39" t="s">
        <v>29</v>
      </c>
      <c r="N12" s="39" t="s">
        <v>30</v>
      </c>
      <c r="O12" s="39" t="s">
        <v>31</v>
      </c>
      <c r="P12" s="39" t="s">
        <v>32</v>
      </c>
      <c r="Q12" s="2" t="s">
        <v>33</v>
      </c>
      <c r="R12" s="2" t="s">
        <v>34</v>
      </c>
      <c r="S12" s="2" t="s">
        <v>35</v>
      </c>
      <c r="T12" s="3" t="s">
        <v>36</v>
      </c>
      <c r="U12" s="3" t="s">
        <v>37</v>
      </c>
      <c r="V12" s="3" t="s">
        <v>38</v>
      </c>
      <c r="W12" s="3" t="s">
        <v>39</v>
      </c>
      <c r="X12" s="3" t="s">
        <v>40</v>
      </c>
      <c r="Y12" s="21" t="s">
        <v>36</v>
      </c>
      <c r="Z12" s="21" t="s">
        <v>37</v>
      </c>
      <c r="AA12" s="21" t="s">
        <v>38</v>
      </c>
      <c r="AB12" s="21" t="s">
        <v>39</v>
      </c>
      <c r="AC12" s="21" t="s">
        <v>40</v>
      </c>
      <c r="AD12" s="22" t="s">
        <v>36</v>
      </c>
      <c r="AE12" s="22" t="s">
        <v>37</v>
      </c>
      <c r="AF12" s="22" t="s">
        <v>38</v>
      </c>
      <c r="AG12" s="22" t="s">
        <v>39</v>
      </c>
      <c r="AH12" s="22" t="s">
        <v>40</v>
      </c>
      <c r="AI12" s="23" t="s">
        <v>36</v>
      </c>
      <c r="AJ12" s="23" t="s">
        <v>37</v>
      </c>
      <c r="AK12" s="23" t="s">
        <v>38</v>
      </c>
      <c r="AL12" s="23" t="s">
        <v>39</v>
      </c>
      <c r="AM12" s="23" t="s">
        <v>40</v>
      </c>
      <c r="AN12" s="4" t="s">
        <v>36</v>
      </c>
      <c r="AO12" s="4" t="s">
        <v>37</v>
      </c>
      <c r="AP12" s="4" t="s">
        <v>38</v>
      </c>
      <c r="AQ12" s="4" t="s">
        <v>39</v>
      </c>
    </row>
    <row r="13" spans="1:44" s="119" customFormat="1" ht="150" x14ac:dyDescent="0.25">
      <c r="A13" s="113">
        <v>5</v>
      </c>
      <c r="B13" s="34" t="s">
        <v>41</v>
      </c>
      <c r="C13" s="34">
        <v>1</v>
      </c>
      <c r="D13" s="34" t="s">
        <v>203</v>
      </c>
      <c r="E13" s="33" t="s">
        <v>42</v>
      </c>
      <c r="F13" s="34" t="s">
        <v>43</v>
      </c>
      <c r="G13" s="34" t="s">
        <v>44</v>
      </c>
      <c r="H13" s="33" t="s">
        <v>45</v>
      </c>
      <c r="I13" s="32" t="s">
        <v>46</v>
      </c>
      <c r="J13" s="34" t="s">
        <v>204</v>
      </c>
      <c r="K13" s="114">
        <v>1</v>
      </c>
      <c r="L13" s="114">
        <v>1</v>
      </c>
      <c r="M13" s="114">
        <v>1</v>
      </c>
      <c r="N13" s="114">
        <v>1</v>
      </c>
      <c r="O13" s="114">
        <v>1</v>
      </c>
      <c r="P13" s="34" t="s">
        <v>47</v>
      </c>
      <c r="Q13" s="34" t="s">
        <v>48</v>
      </c>
      <c r="R13" s="34" t="s">
        <v>49</v>
      </c>
      <c r="S13" s="34" t="s">
        <v>50</v>
      </c>
      <c r="T13" s="115">
        <v>1</v>
      </c>
      <c r="U13" s="116"/>
      <c r="V13" s="117">
        <f t="shared" ref="V13:V29" si="0">IF(U13/T13&gt;100%,100%,U13/T13)</f>
        <v>0</v>
      </c>
      <c r="W13" s="34"/>
      <c r="X13" s="34"/>
      <c r="Y13" s="115">
        <v>1</v>
      </c>
      <c r="Z13" s="34"/>
      <c r="AA13" s="117">
        <f t="shared" ref="AA13:AA29" si="1">IF(Z13/Y13&gt;100%,100%,Z13/Y13)</f>
        <v>0</v>
      </c>
      <c r="AB13" s="34"/>
      <c r="AC13" s="34"/>
      <c r="AD13" s="115">
        <v>1</v>
      </c>
      <c r="AE13" s="34"/>
      <c r="AF13" s="117">
        <f t="shared" ref="AF13:AF29" si="2">IF(AE13/AD13&gt;100%,100%,AE13/AD13)</f>
        <v>0</v>
      </c>
      <c r="AG13" s="34"/>
      <c r="AH13" s="34"/>
      <c r="AI13" s="115">
        <v>1</v>
      </c>
      <c r="AJ13" s="34"/>
      <c r="AK13" s="117">
        <f t="shared" ref="AK13:AK28" si="3">IF(AJ13/AI13&gt;100%,100%,AJ13/AI13)</f>
        <v>0</v>
      </c>
      <c r="AL13" s="34">
        <v>0</v>
      </c>
      <c r="AM13" s="34"/>
      <c r="AN13" s="32">
        <v>4</v>
      </c>
      <c r="AO13" s="34"/>
      <c r="AP13" s="34"/>
      <c r="AQ13" s="34">
        <v>0</v>
      </c>
      <c r="AR13" s="118"/>
    </row>
    <row r="14" spans="1:44" s="119" customFormat="1" ht="165" x14ac:dyDescent="0.25">
      <c r="A14" s="113">
        <v>5</v>
      </c>
      <c r="B14" s="34" t="s">
        <v>41</v>
      </c>
      <c r="C14" s="34">
        <v>2</v>
      </c>
      <c r="D14" s="34" t="s">
        <v>51</v>
      </c>
      <c r="E14" s="33" t="s">
        <v>42</v>
      </c>
      <c r="F14" s="34" t="s">
        <v>52</v>
      </c>
      <c r="G14" s="34" t="s">
        <v>53</v>
      </c>
      <c r="H14" s="33" t="s">
        <v>54</v>
      </c>
      <c r="I14" s="32" t="s">
        <v>55</v>
      </c>
      <c r="J14" s="34" t="s">
        <v>56</v>
      </c>
      <c r="K14" s="120">
        <v>1</v>
      </c>
      <c r="L14" s="120">
        <v>1</v>
      </c>
      <c r="M14" s="120">
        <v>1</v>
      </c>
      <c r="N14" s="120" t="s">
        <v>179</v>
      </c>
      <c r="O14" s="120">
        <v>3</v>
      </c>
      <c r="P14" s="34" t="s">
        <v>47</v>
      </c>
      <c r="Q14" s="34" t="s">
        <v>57</v>
      </c>
      <c r="R14" s="34" t="s">
        <v>58</v>
      </c>
      <c r="S14" s="34" t="s">
        <v>50</v>
      </c>
      <c r="T14" s="32">
        <v>1</v>
      </c>
      <c r="U14" s="116"/>
      <c r="V14" s="117">
        <f t="shared" si="0"/>
        <v>0</v>
      </c>
      <c r="W14" s="34"/>
      <c r="X14" s="34"/>
      <c r="Y14" s="32">
        <v>1</v>
      </c>
      <c r="Z14" s="34"/>
      <c r="AA14" s="117">
        <f t="shared" si="1"/>
        <v>0</v>
      </c>
      <c r="AB14" s="34"/>
      <c r="AC14" s="34"/>
      <c r="AD14" s="32">
        <v>1</v>
      </c>
      <c r="AE14" s="34"/>
      <c r="AF14" s="117">
        <f t="shared" si="2"/>
        <v>0</v>
      </c>
      <c r="AG14" s="34"/>
      <c r="AH14" s="34"/>
      <c r="AI14" s="32" t="s">
        <v>59</v>
      </c>
      <c r="AJ14" s="34"/>
      <c r="AK14" s="117" t="s">
        <v>60</v>
      </c>
      <c r="AL14" s="34"/>
      <c r="AM14" s="34"/>
      <c r="AN14" s="32">
        <v>3</v>
      </c>
      <c r="AO14" s="34"/>
      <c r="AP14" s="34"/>
      <c r="AQ14" s="34">
        <v>0</v>
      </c>
      <c r="AR14" s="118"/>
    </row>
    <row r="15" spans="1:44" s="119" customFormat="1" ht="105" x14ac:dyDescent="0.25">
      <c r="A15" s="113">
        <v>5</v>
      </c>
      <c r="B15" s="34" t="s">
        <v>41</v>
      </c>
      <c r="C15" s="34">
        <v>3</v>
      </c>
      <c r="D15" s="34" t="s">
        <v>61</v>
      </c>
      <c r="E15" s="33" t="s">
        <v>42</v>
      </c>
      <c r="F15" s="34" t="s">
        <v>62</v>
      </c>
      <c r="G15" s="34" t="s">
        <v>63</v>
      </c>
      <c r="H15" s="33" t="s">
        <v>64</v>
      </c>
      <c r="I15" s="32" t="s">
        <v>55</v>
      </c>
      <c r="J15" s="34" t="s">
        <v>65</v>
      </c>
      <c r="K15" s="120">
        <v>1</v>
      </c>
      <c r="L15" s="120">
        <v>1</v>
      </c>
      <c r="M15" s="120">
        <v>1</v>
      </c>
      <c r="N15" s="120">
        <v>1</v>
      </c>
      <c r="O15" s="120">
        <v>4</v>
      </c>
      <c r="P15" s="34" t="s">
        <v>47</v>
      </c>
      <c r="Q15" s="34" t="s">
        <v>66</v>
      </c>
      <c r="R15" s="34" t="s">
        <v>67</v>
      </c>
      <c r="S15" s="34" t="s">
        <v>50</v>
      </c>
      <c r="T15" s="32">
        <v>1</v>
      </c>
      <c r="U15" s="116"/>
      <c r="V15" s="117">
        <f t="shared" si="0"/>
        <v>0</v>
      </c>
      <c r="W15" s="34"/>
      <c r="X15" s="34"/>
      <c r="Y15" s="32">
        <v>1</v>
      </c>
      <c r="Z15" s="34"/>
      <c r="AA15" s="117">
        <f t="shared" si="1"/>
        <v>0</v>
      </c>
      <c r="AB15" s="34"/>
      <c r="AC15" s="34"/>
      <c r="AD15" s="32">
        <v>1</v>
      </c>
      <c r="AE15" s="34"/>
      <c r="AF15" s="117">
        <f t="shared" si="2"/>
        <v>0</v>
      </c>
      <c r="AG15" s="34"/>
      <c r="AH15" s="34"/>
      <c r="AI15" s="32">
        <v>1</v>
      </c>
      <c r="AJ15" s="34"/>
      <c r="AK15" s="117">
        <f>IF(AJ15/AI15&gt;100%,100%,AJ15/AI15)</f>
        <v>0</v>
      </c>
      <c r="AL15" s="34"/>
      <c r="AM15" s="34"/>
      <c r="AN15" s="32">
        <v>4</v>
      </c>
      <c r="AO15" s="34"/>
      <c r="AP15" s="34"/>
      <c r="AQ15" s="34">
        <v>0</v>
      </c>
      <c r="AR15" s="118"/>
    </row>
    <row r="16" spans="1:44" s="119" customFormat="1" ht="90" x14ac:dyDescent="0.25">
      <c r="A16" s="113">
        <v>5</v>
      </c>
      <c r="B16" s="34" t="s">
        <v>41</v>
      </c>
      <c r="C16" s="34">
        <v>4</v>
      </c>
      <c r="D16" s="34" t="s">
        <v>68</v>
      </c>
      <c r="E16" s="33" t="s">
        <v>42</v>
      </c>
      <c r="F16" s="34" t="s">
        <v>69</v>
      </c>
      <c r="G16" s="34" t="s">
        <v>53</v>
      </c>
      <c r="H16" s="33" t="s">
        <v>64</v>
      </c>
      <c r="I16" s="32" t="s">
        <v>55</v>
      </c>
      <c r="J16" s="34" t="s">
        <v>70</v>
      </c>
      <c r="K16" s="120">
        <v>1</v>
      </c>
      <c r="L16" s="120">
        <v>1</v>
      </c>
      <c r="M16" s="120">
        <v>1</v>
      </c>
      <c r="N16" s="120" t="s">
        <v>179</v>
      </c>
      <c r="O16" s="120">
        <v>3</v>
      </c>
      <c r="P16" s="34" t="s">
        <v>47</v>
      </c>
      <c r="Q16" s="34" t="s">
        <v>71</v>
      </c>
      <c r="R16" s="34" t="s">
        <v>72</v>
      </c>
      <c r="S16" s="34" t="s">
        <v>50</v>
      </c>
      <c r="T16" s="32">
        <v>1</v>
      </c>
      <c r="U16" s="116"/>
      <c r="V16" s="117">
        <f t="shared" si="0"/>
        <v>0</v>
      </c>
      <c r="W16" s="34"/>
      <c r="X16" s="34"/>
      <c r="Y16" s="32">
        <v>1</v>
      </c>
      <c r="Z16" s="34"/>
      <c r="AA16" s="117">
        <f t="shared" si="1"/>
        <v>0</v>
      </c>
      <c r="AB16" s="34"/>
      <c r="AC16" s="34"/>
      <c r="AD16" s="32">
        <v>1</v>
      </c>
      <c r="AE16" s="34"/>
      <c r="AF16" s="117">
        <f t="shared" si="2"/>
        <v>0</v>
      </c>
      <c r="AG16" s="34"/>
      <c r="AH16" s="34"/>
      <c r="AI16" s="32" t="s">
        <v>59</v>
      </c>
      <c r="AJ16" s="34"/>
      <c r="AK16" s="117" t="s">
        <v>60</v>
      </c>
      <c r="AL16" s="34"/>
      <c r="AM16" s="34"/>
      <c r="AN16" s="32">
        <v>3</v>
      </c>
      <c r="AO16" s="34"/>
      <c r="AP16" s="34"/>
      <c r="AQ16" s="34">
        <v>0</v>
      </c>
      <c r="AR16" s="118"/>
    </row>
    <row r="17" spans="1:1022 1025:2048 2051:3071 3074:4094 4097:5120 5123:6143 6146:7166 7169:8192 8195:9215 9218:10238 10241:11264 11267:12287 12290:13310 13313:14336 14339:15359 15362:16382" s="119" customFormat="1" ht="150" x14ac:dyDescent="0.25">
      <c r="A17" s="54">
        <v>3</v>
      </c>
      <c r="B17" s="121" t="s">
        <v>73</v>
      </c>
      <c r="C17" s="32">
        <v>5</v>
      </c>
      <c r="D17" s="34" t="s">
        <v>159</v>
      </c>
      <c r="E17" s="33" t="s">
        <v>74</v>
      </c>
      <c r="F17" s="34" t="s">
        <v>160</v>
      </c>
      <c r="G17" s="34" t="s">
        <v>174</v>
      </c>
      <c r="H17" s="33" t="s">
        <v>75</v>
      </c>
      <c r="I17" s="32" t="s">
        <v>46</v>
      </c>
      <c r="J17" s="32" t="s">
        <v>172</v>
      </c>
      <c r="K17" s="122">
        <v>1</v>
      </c>
      <c r="L17" s="123">
        <v>1</v>
      </c>
      <c r="M17" s="123">
        <v>1</v>
      </c>
      <c r="N17" s="123">
        <v>1</v>
      </c>
      <c r="O17" s="123">
        <v>1</v>
      </c>
      <c r="P17" s="54" t="s">
        <v>47</v>
      </c>
      <c r="Q17" s="32" t="s">
        <v>76</v>
      </c>
      <c r="R17" s="32" t="s">
        <v>158</v>
      </c>
      <c r="S17" s="32" t="s">
        <v>77</v>
      </c>
      <c r="T17" s="35">
        <v>1</v>
      </c>
      <c r="U17" s="116"/>
      <c r="V17" s="117">
        <f t="shared" si="0"/>
        <v>0</v>
      </c>
      <c r="W17" s="35"/>
      <c r="X17" s="124"/>
      <c r="Y17" s="35">
        <v>1</v>
      </c>
      <c r="Z17" s="35"/>
      <c r="AA17" s="117">
        <f t="shared" si="1"/>
        <v>0</v>
      </c>
      <c r="AB17" s="37"/>
      <c r="AC17" s="33"/>
      <c r="AD17" s="35">
        <v>1</v>
      </c>
      <c r="AE17" s="125"/>
      <c r="AF17" s="117">
        <f t="shared" si="2"/>
        <v>0</v>
      </c>
      <c r="AG17" s="37"/>
      <c r="AH17" s="33"/>
      <c r="AI17" s="35">
        <v>1</v>
      </c>
      <c r="AJ17" s="125"/>
      <c r="AK17" s="117">
        <f t="shared" si="3"/>
        <v>0</v>
      </c>
      <c r="AL17" s="37"/>
      <c r="AM17" s="33"/>
      <c r="AN17" s="35">
        <v>1</v>
      </c>
      <c r="AO17" s="35"/>
      <c r="AP17" s="35"/>
      <c r="AQ17" s="37"/>
      <c r="AR17" s="33"/>
    </row>
    <row r="18" spans="1:1022 1025:2048 2051:3071 3074:4094 4097:5120 5123:6143 6146:7166 7169:8192 8195:9215 9218:10238 10241:11264 11267:12287 12290:13310 13313:14336 14339:15359 15362:16382" s="119" customFormat="1" ht="150" customHeight="1" x14ac:dyDescent="0.25">
      <c r="A18" s="54">
        <v>5</v>
      </c>
      <c r="B18" s="34" t="s">
        <v>41</v>
      </c>
      <c r="C18" s="32">
        <v>6</v>
      </c>
      <c r="D18" s="34" t="s">
        <v>78</v>
      </c>
      <c r="E18" s="33" t="s">
        <v>42</v>
      </c>
      <c r="F18" s="34" t="s">
        <v>79</v>
      </c>
      <c r="G18" s="34" t="s">
        <v>80</v>
      </c>
      <c r="H18" s="33" t="s">
        <v>81</v>
      </c>
      <c r="I18" s="54" t="s">
        <v>55</v>
      </c>
      <c r="J18" s="32" t="s">
        <v>82</v>
      </c>
      <c r="K18" s="123">
        <v>0.1</v>
      </c>
      <c r="L18" s="123">
        <v>0.4</v>
      </c>
      <c r="M18" s="123">
        <v>0.25</v>
      </c>
      <c r="N18" s="123">
        <v>0.25</v>
      </c>
      <c r="O18" s="123">
        <v>1</v>
      </c>
      <c r="P18" s="54" t="s">
        <v>47</v>
      </c>
      <c r="Q18" s="32" t="s">
        <v>83</v>
      </c>
      <c r="R18" s="32" t="s">
        <v>84</v>
      </c>
      <c r="S18" s="32" t="s">
        <v>85</v>
      </c>
      <c r="T18" s="35">
        <v>0.1</v>
      </c>
      <c r="V18" s="117">
        <f t="shared" si="0"/>
        <v>0</v>
      </c>
      <c r="W18" s="35"/>
      <c r="X18" s="124"/>
      <c r="Y18" s="35">
        <v>0.4</v>
      </c>
      <c r="Z18" s="35"/>
      <c r="AA18" s="117">
        <f t="shared" si="1"/>
        <v>0</v>
      </c>
      <c r="AB18" s="37"/>
      <c r="AC18" s="33"/>
      <c r="AD18" s="35">
        <v>0.25</v>
      </c>
      <c r="AE18" s="125"/>
      <c r="AF18" s="117">
        <f t="shared" si="2"/>
        <v>0</v>
      </c>
      <c r="AG18" s="37"/>
      <c r="AH18" s="33"/>
      <c r="AI18" s="35">
        <v>0.25</v>
      </c>
      <c r="AJ18" s="125"/>
      <c r="AK18" s="117">
        <f t="shared" si="3"/>
        <v>0</v>
      </c>
      <c r="AL18" s="37"/>
      <c r="AM18" s="33"/>
      <c r="AN18" s="35">
        <v>1</v>
      </c>
      <c r="AO18" s="35"/>
      <c r="AP18" s="35"/>
      <c r="AQ18" s="37"/>
      <c r="AR18" s="124"/>
    </row>
    <row r="19" spans="1:1022 1025:2048 2051:3071 3074:4094 4097:5120 5123:6143 6146:7166 7169:8192 8195:9215 9218:10238 10241:11264 11267:12287 12290:13310 13313:14336 14339:15359 15362:16382" s="119" customFormat="1" ht="158.25" customHeight="1" x14ac:dyDescent="0.25">
      <c r="A19" s="54">
        <v>5</v>
      </c>
      <c r="B19" s="34" t="s">
        <v>41</v>
      </c>
      <c r="C19" s="32">
        <v>7</v>
      </c>
      <c r="D19" s="34" t="s">
        <v>86</v>
      </c>
      <c r="E19" s="33" t="s">
        <v>42</v>
      </c>
      <c r="F19" s="33" t="s">
        <v>87</v>
      </c>
      <c r="G19" s="34" t="s">
        <v>88</v>
      </c>
      <c r="H19" s="33" t="s">
        <v>89</v>
      </c>
      <c r="I19" s="32" t="s">
        <v>46</v>
      </c>
      <c r="J19" s="32" t="s">
        <v>90</v>
      </c>
      <c r="K19" s="123">
        <v>1</v>
      </c>
      <c r="L19" s="123">
        <v>1</v>
      </c>
      <c r="M19" s="123">
        <v>1</v>
      </c>
      <c r="N19" s="123">
        <v>1</v>
      </c>
      <c r="O19" s="123">
        <v>1</v>
      </c>
      <c r="P19" s="54" t="s">
        <v>47</v>
      </c>
      <c r="Q19" s="32" t="s">
        <v>91</v>
      </c>
      <c r="R19" s="32" t="s">
        <v>92</v>
      </c>
      <c r="S19" s="32" t="s">
        <v>93</v>
      </c>
      <c r="T19" s="35">
        <v>1</v>
      </c>
      <c r="U19" s="116"/>
      <c r="V19" s="117">
        <f t="shared" si="0"/>
        <v>0</v>
      </c>
      <c r="W19" s="35"/>
      <c r="X19" s="124"/>
      <c r="Y19" s="35">
        <v>1</v>
      </c>
      <c r="Z19" s="35"/>
      <c r="AA19" s="117">
        <f t="shared" si="1"/>
        <v>0</v>
      </c>
      <c r="AB19" s="37"/>
      <c r="AC19" s="33"/>
      <c r="AD19" s="35">
        <v>1</v>
      </c>
      <c r="AE19" s="125"/>
      <c r="AF19" s="117">
        <f t="shared" si="2"/>
        <v>0</v>
      </c>
      <c r="AG19" s="37"/>
      <c r="AH19" s="33"/>
      <c r="AI19" s="35">
        <v>1</v>
      </c>
      <c r="AJ19" s="125"/>
      <c r="AK19" s="117">
        <f t="shared" si="3"/>
        <v>0</v>
      </c>
      <c r="AL19" s="37"/>
      <c r="AM19" s="33"/>
      <c r="AN19" s="35">
        <v>1</v>
      </c>
      <c r="AO19" s="35"/>
      <c r="AP19" s="35"/>
      <c r="AQ19" s="37"/>
      <c r="AR19" s="33"/>
    </row>
    <row r="20" spans="1:1022 1025:2048 2051:3071 3074:4094 4097:5120 5123:6143 6146:7166 7169:8192 8195:9215 9218:10238 10241:11264 11267:12287 12290:13310 13313:14336 14339:15359 15362:16382" s="119" customFormat="1" ht="132" customHeight="1" x14ac:dyDescent="0.25">
      <c r="A20" s="32">
        <v>5</v>
      </c>
      <c r="B20" s="34" t="s">
        <v>41</v>
      </c>
      <c r="C20" s="32">
        <v>8</v>
      </c>
      <c r="D20" s="34" t="s">
        <v>162</v>
      </c>
      <c r="E20" s="33" t="s">
        <v>42</v>
      </c>
      <c r="F20" s="34" t="s">
        <v>163</v>
      </c>
      <c r="G20" s="34" t="s">
        <v>176</v>
      </c>
      <c r="H20" s="33" t="s">
        <v>164</v>
      </c>
      <c r="I20" s="54" t="s">
        <v>55</v>
      </c>
      <c r="J20" s="32" t="s">
        <v>165</v>
      </c>
      <c r="K20" s="32">
        <v>1</v>
      </c>
      <c r="L20" s="32">
        <v>1</v>
      </c>
      <c r="M20" s="32">
        <v>1</v>
      </c>
      <c r="N20" s="32">
        <v>1</v>
      </c>
      <c r="O20" s="32">
        <v>4</v>
      </c>
      <c r="P20" s="54" t="s">
        <v>47</v>
      </c>
      <c r="Q20" s="32" t="s">
        <v>94</v>
      </c>
      <c r="R20" s="32" t="s">
        <v>161</v>
      </c>
      <c r="S20" s="32" t="s">
        <v>93</v>
      </c>
      <c r="T20" s="36">
        <v>1</v>
      </c>
      <c r="U20" s="116"/>
      <c r="V20" s="117">
        <f t="shared" si="0"/>
        <v>0</v>
      </c>
      <c r="W20" s="35"/>
      <c r="X20" s="124"/>
      <c r="Y20" s="36">
        <v>1</v>
      </c>
      <c r="Z20" s="35"/>
      <c r="AA20" s="117">
        <f t="shared" si="1"/>
        <v>0</v>
      </c>
      <c r="AB20" s="37"/>
      <c r="AC20" s="33"/>
      <c r="AD20" s="36">
        <v>1</v>
      </c>
      <c r="AE20" s="125"/>
      <c r="AF20" s="117">
        <f t="shared" si="2"/>
        <v>0</v>
      </c>
      <c r="AG20" s="37"/>
      <c r="AH20" s="33"/>
      <c r="AI20" s="36">
        <v>1</v>
      </c>
      <c r="AJ20" s="125"/>
      <c r="AK20" s="117">
        <f t="shared" si="3"/>
        <v>0</v>
      </c>
      <c r="AL20" s="37"/>
      <c r="AM20" s="33"/>
      <c r="AN20" s="35">
        <v>1</v>
      </c>
      <c r="AO20" s="35"/>
      <c r="AP20" s="35"/>
      <c r="AQ20" s="37"/>
      <c r="AR20" s="33"/>
    </row>
    <row r="21" spans="1:1022 1025:2048 2051:3071 3074:4094 4097:5120 5123:6143 6146:7166 7169:8192 8195:9215 9218:10238 10241:11264 11267:12287 12290:13310 13313:14336 14339:15359 15362:16382" s="119" customFormat="1" ht="90" x14ac:dyDescent="0.25">
      <c r="A21" s="32">
        <v>5</v>
      </c>
      <c r="B21" s="34" t="s">
        <v>41</v>
      </c>
      <c r="C21" s="32">
        <v>9</v>
      </c>
      <c r="D21" s="34" t="s">
        <v>95</v>
      </c>
      <c r="E21" s="33" t="s">
        <v>42</v>
      </c>
      <c r="F21" s="33" t="s">
        <v>96</v>
      </c>
      <c r="G21" s="33" t="s">
        <v>97</v>
      </c>
      <c r="H21" s="33" t="s">
        <v>98</v>
      </c>
      <c r="I21" s="54" t="s">
        <v>46</v>
      </c>
      <c r="J21" s="32" t="s">
        <v>99</v>
      </c>
      <c r="K21" s="123">
        <v>1</v>
      </c>
      <c r="L21" s="123">
        <v>1</v>
      </c>
      <c r="M21" s="123">
        <v>1</v>
      </c>
      <c r="N21" s="123">
        <v>1</v>
      </c>
      <c r="O21" s="123">
        <v>1</v>
      </c>
      <c r="P21" s="54" t="s">
        <v>47</v>
      </c>
      <c r="Q21" s="32" t="s">
        <v>100</v>
      </c>
      <c r="R21" s="32" t="s">
        <v>101</v>
      </c>
      <c r="S21" s="32" t="s">
        <v>77</v>
      </c>
      <c r="T21" s="35">
        <v>1</v>
      </c>
      <c r="U21" s="116"/>
      <c r="V21" s="117">
        <f t="shared" si="0"/>
        <v>0</v>
      </c>
      <c r="W21" s="35"/>
      <c r="X21" s="124"/>
      <c r="Y21" s="35">
        <v>1</v>
      </c>
      <c r="Z21" s="35"/>
      <c r="AA21" s="117">
        <f t="shared" si="1"/>
        <v>0</v>
      </c>
      <c r="AB21" s="37"/>
      <c r="AC21" s="33"/>
      <c r="AD21" s="35">
        <v>1</v>
      </c>
      <c r="AE21" s="125"/>
      <c r="AF21" s="117">
        <f t="shared" si="2"/>
        <v>0</v>
      </c>
      <c r="AG21" s="37"/>
      <c r="AH21" s="33"/>
      <c r="AI21" s="35">
        <v>1</v>
      </c>
      <c r="AJ21" s="125"/>
      <c r="AK21" s="117">
        <f t="shared" si="3"/>
        <v>0</v>
      </c>
      <c r="AL21" s="37"/>
      <c r="AM21" s="33"/>
      <c r="AN21" s="35">
        <v>1</v>
      </c>
      <c r="AO21" s="35"/>
      <c r="AP21" s="35"/>
      <c r="AQ21" s="37"/>
      <c r="AR21" s="33"/>
    </row>
    <row r="22" spans="1:1022 1025:2048 2051:3071 3074:4094 4097:5120 5123:6143 6146:7166 7169:8192 8195:9215 9218:10238 10241:11264 11267:12287 12290:13310 13313:14336 14339:15359 15362:16382" s="119" customFormat="1" ht="120" x14ac:dyDescent="0.25">
      <c r="A22" s="32">
        <v>5</v>
      </c>
      <c r="B22" s="34" t="s">
        <v>41</v>
      </c>
      <c r="C22" s="32">
        <v>10</v>
      </c>
      <c r="D22" s="34" t="s">
        <v>102</v>
      </c>
      <c r="E22" s="33" t="s">
        <v>42</v>
      </c>
      <c r="F22" s="33" t="s">
        <v>103</v>
      </c>
      <c r="G22" s="33" t="s">
        <v>104</v>
      </c>
      <c r="H22" s="33" t="s">
        <v>105</v>
      </c>
      <c r="I22" s="32" t="s">
        <v>55</v>
      </c>
      <c r="J22" s="33" t="s">
        <v>106</v>
      </c>
      <c r="K22" s="120">
        <v>4</v>
      </c>
      <c r="L22" s="120">
        <v>6</v>
      </c>
      <c r="M22" s="120">
        <v>6</v>
      </c>
      <c r="N22" s="120">
        <v>4</v>
      </c>
      <c r="O22" s="126">
        <v>20</v>
      </c>
      <c r="P22" s="54" t="s">
        <v>47</v>
      </c>
      <c r="Q22" s="32" t="s">
        <v>106</v>
      </c>
      <c r="R22" s="32" t="s">
        <v>107</v>
      </c>
      <c r="S22" s="32" t="s">
        <v>108</v>
      </c>
      <c r="T22" s="127">
        <v>4</v>
      </c>
      <c r="U22" s="116"/>
      <c r="V22" s="117">
        <f t="shared" si="0"/>
        <v>0</v>
      </c>
      <c r="W22" s="128"/>
      <c r="X22" s="124"/>
      <c r="Y22" s="36">
        <v>6</v>
      </c>
      <c r="Z22" s="36"/>
      <c r="AA22" s="117">
        <f t="shared" si="1"/>
        <v>0</v>
      </c>
      <c r="AB22" s="37"/>
      <c r="AC22" s="33"/>
      <c r="AD22" s="32">
        <v>6</v>
      </c>
      <c r="AE22" s="38"/>
      <c r="AF22" s="117">
        <f t="shared" si="2"/>
        <v>0</v>
      </c>
      <c r="AG22" s="37"/>
      <c r="AH22" s="33"/>
      <c r="AI22" s="32">
        <v>4</v>
      </c>
      <c r="AJ22" s="38"/>
      <c r="AK22" s="117">
        <f t="shared" si="3"/>
        <v>0</v>
      </c>
      <c r="AL22" s="37"/>
      <c r="AM22" s="33"/>
      <c r="AN22" s="36">
        <v>20</v>
      </c>
      <c r="AO22" s="36"/>
      <c r="AP22" s="32"/>
      <c r="AQ22" s="37"/>
      <c r="AR22" s="124"/>
    </row>
    <row r="23" spans="1:1022 1025:2048 2051:3071 3074:4094 4097:5120 5123:6143 6146:7166 7169:8192 8195:9215 9218:10238 10241:11264 11267:12287 12290:13310 13313:14336 14339:15359 15362:16382" s="119" customFormat="1" ht="150" x14ac:dyDescent="0.25">
      <c r="A23" s="32">
        <v>5</v>
      </c>
      <c r="B23" s="34" t="s">
        <v>41</v>
      </c>
      <c r="C23" s="32">
        <v>11</v>
      </c>
      <c r="D23" s="34" t="s">
        <v>167</v>
      </c>
      <c r="E23" s="33" t="s">
        <v>42</v>
      </c>
      <c r="F23" s="33" t="s">
        <v>168</v>
      </c>
      <c r="G23" s="34" t="s">
        <v>173</v>
      </c>
      <c r="H23" s="33" t="s">
        <v>166</v>
      </c>
      <c r="I23" s="32" t="s">
        <v>55</v>
      </c>
      <c r="J23" s="33" t="s">
        <v>169</v>
      </c>
      <c r="K23" s="120">
        <v>40</v>
      </c>
      <c r="L23" s="120">
        <v>60</v>
      </c>
      <c r="M23" s="120">
        <v>60</v>
      </c>
      <c r="N23" s="120">
        <v>40</v>
      </c>
      <c r="O23" s="126">
        <v>200</v>
      </c>
      <c r="P23" s="54" t="s">
        <v>109</v>
      </c>
      <c r="Q23" s="32" t="s">
        <v>110</v>
      </c>
      <c r="R23" s="32" t="s">
        <v>111</v>
      </c>
      <c r="S23" s="32" t="s">
        <v>112</v>
      </c>
      <c r="T23" s="36">
        <v>40</v>
      </c>
      <c r="U23" s="116"/>
      <c r="V23" s="117">
        <f t="shared" si="0"/>
        <v>0</v>
      </c>
      <c r="W23" s="37"/>
      <c r="X23" s="124"/>
      <c r="Y23" s="36">
        <v>60</v>
      </c>
      <c r="Z23" s="35"/>
      <c r="AA23" s="117">
        <f t="shared" si="1"/>
        <v>0</v>
      </c>
      <c r="AB23" s="37"/>
      <c r="AC23" s="33"/>
      <c r="AD23" s="36">
        <v>60</v>
      </c>
      <c r="AE23" s="125"/>
      <c r="AF23" s="117">
        <f t="shared" si="2"/>
        <v>0</v>
      </c>
      <c r="AG23" s="37"/>
      <c r="AH23" s="33"/>
      <c r="AI23" s="36">
        <v>40</v>
      </c>
      <c r="AJ23" s="125"/>
      <c r="AK23" s="117">
        <f t="shared" si="3"/>
        <v>0</v>
      </c>
      <c r="AL23" s="37"/>
      <c r="AM23" s="33"/>
      <c r="AN23" s="35">
        <v>1</v>
      </c>
      <c r="AO23" s="35"/>
      <c r="AP23" s="35"/>
      <c r="AQ23" s="37"/>
      <c r="AR23" s="33"/>
    </row>
    <row r="24" spans="1:1022 1025:2048 2051:3071 3074:4094 4097:5120 5123:6143 6146:7166 7169:8192 8195:9215 9218:10238 10241:11264 11267:12287 12290:13310 13313:14336 14339:15359 15362:16382" s="119" customFormat="1" ht="135" x14ac:dyDescent="0.25">
      <c r="A24" s="32">
        <v>5</v>
      </c>
      <c r="B24" s="34" t="s">
        <v>41</v>
      </c>
      <c r="C24" s="32">
        <v>12</v>
      </c>
      <c r="D24" s="34" t="s">
        <v>177</v>
      </c>
      <c r="E24" s="33" t="s">
        <v>42</v>
      </c>
      <c r="F24" s="34" t="s">
        <v>113</v>
      </c>
      <c r="G24" s="34" t="s">
        <v>114</v>
      </c>
      <c r="H24" s="33" t="s">
        <v>115</v>
      </c>
      <c r="I24" s="32" t="s">
        <v>55</v>
      </c>
      <c r="J24" s="33" t="s">
        <v>116</v>
      </c>
      <c r="K24" s="120">
        <v>0</v>
      </c>
      <c r="L24" s="120">
        <v>2</v>
      </c>
      <c r="M24" s="120">
        <v>3</v>
      </c>
      <c r="N24" s="120">
        <v>3</v>
      </c>
      <c r="O24" s="120">
        <v>8</v>
      </c>
      <c r="P24" s="54" t="s">
        <v>47</v>
      </c>
      <c r="Q24" s="32" t="s">
        <v>178</v>
      </c>
      <c r="R24" s="32" t="s">
        <v>117</v>
      </c>
      <c r="S24" s="32" t="s">
        <v>118</v>
      </c>
      <c r="T24" s="32">
        <v>0</v>
      </c>
      <c r="U24" s="116"/>
      <c r="V24" s="117" t="e">
        <f t="shared" si="0"/>
        <v>#DIV/0!</v>
      </c>
      <c r="W24" s="32"/>
      <c r="X24" s="124"/>
      <c r="Y24" s="36">
        <v>2</v>
      </c>
      <c r="Z24" s="36"/>
      <c r="AA24" s="117">
        <f t="shared" si="1"/>
        <v>0</v>
      </c>
      <c r="AB24" s="37"/>
      <c r="AC24" s="33"/>
      <c r="AD24" s="32">
        <v>3</v>
      </c>
      <c r="AE24" s="38"/>
      <c r="AF24" s="117">
        <f t="shared" si="2"/>
        <v>0</v>
      </c>
      <c r="AG24" s="37"/>
      <c r="AH24" s="33"/>
      <c r="AI24" s="32">
        <v>3</v>
      </c>
      <c r="AJ24" s="38"/>
      <c r="AK24" s="117">
        <f t="shared" si="3"/>
        <v>0</v>
      </c>
      <c r="AL24" s="37"/>
      <c r="AM24" s="33"/>
      <c r="AN24" s="32">
        <v>8</v>
      </c>
      <c r="AO24" s="36"/>
      <c r="AP24" s="32"/>
      <c r="AQ24" s="37"/>
      <c r="AR24" s="33"/>
    </row>
    <row r="25" spans="1:1022 1025:2048 2051:3071 3074:4094 4097:5120 5123:6143 6146:7166 7169:8192 8195:9215 9218:10238 10241:11264 11267:12287 12290:13310 13313:14336 14339:15359 15362:16382" s="119" customFormat="1" ht="210" x14ac:dyDescent="0.25">
      <c r="A25" s="113">
        <v>2</v>
      </c>
      <c r="B25" s="33" t="s">
        <v>119</v>
      </c>
      <c r="C25" s="32">
        <v>13</v>
      </c>
      <c r="D25" s="34" t="s">
        <v>120</v>
      </c>
      <c r="E25" s="129" t="s">
        <v>42</v>
      </c>
      <c r="F25" s="34" t="s">
        <v>121</v>
      </c>
      <c r="G25" s="34" t="s">
        <v>122</v>
      </c>
      <c r="H25" s="33" t="s">
        <v>123</v>
      </c>
      <c r="I25" s="54" t="s">
        <v>55</v>
      </c>
      <c r="J25" s="32" t="s">
        <v>124</v>
      </c>
      <c r="K25" s="130">
        <v>2</v>
      </c>
      <c r="L25" s="130">
        <v>3</v>
      </c>
      <c r="M25" s="130">
        <v>4</v>
      </c>
      <c r="N25" s="130">
        <v>3</v>
      </c>
      <c r="O25" s="130">
        <v>12</v>
      </c>
      <c r="P25" s="54" t="s">
        <v>109</v>
      </c>
      <c r="Q25" s="32" t="s">
        <v>125</v>
      </c>
      <c r="R25" s="32" t="s">
        <v>126</v>
      </c>
      <c r="S25" s="32" t="s">
        <v>127</v>
      </c>
      <c r="T25" s="131">
        <f>K25</f>
        <v>2</v>
      </c>
      <c r="U25" s="116"/>
      <c r="V25" s="117">
        <f t="shared" si="0"/>
        <v>0</v>
      </c>
      <c r="W25" s="132">
        <f>IF(V25/T25&gt;100%,100%,V25/T25)</f>
        <v>0</v>
      </c>
      <c r="X25" s="113"/>
      <c r="Y25" s="131">
        <v>3</v>
      </c>
      <c r="Z25" s="131"/>
      <c r="AA25" s="117">
        <f t="shared" si="1"/>
        <v>0</v>
      </c>
      <c r="AB25" s="132" t="e">
        <f>IF(AA25/Z25&gt;100%,100%,AA25/Z25)</f>
        <v>#DIV/0!</v>
      </c>
      <c r="AC25" s="113"/>
      <c r="AD25" s="113">
        <v>4</v>
      </c>
      <c r="AE25" s="131"/>
      <c r="AF25" s="117">
        <f t="shared" si="2"/>
        <v>0</v>
      </c>
      <c r="AG25" s="132"/>
      <c r="AH25" s="113"/>
      <c r="AI25" s="54">
        <v>3</v>
      </c>
      <c r="AJ25" s="131"/>
      <c r="AK25" s="117">
        <f t="shared" si="3"/>
        <v>0</v>
      </c>
      <c r="AL25" s="132" t="e">
        <f>IF(AK25/AJ25&gt;100%,100%,AK25/AJ25)</f>
        <v>#DIV/0!</v>
      </c>
      <c r="AM25" s="113"/>
      <c r="AN25" s="54">
        <v>12</v>
      </c>
      <c r="AO25" s="131"/>
      <c r="AP25" s="113"/>
      <c r="AQ25" s="132" t="e">
        <f>IF(AP25/AO25&gt;100%,100%,AP25/AO25)</f>
        <v>#DIV/0!</v>
      </c>
      <c r="AR25" s="113"/>
    </row>
    <row r="26" spans="1:1022 1025:2048 2051:3071 3074:4094 4097:5120 5123:6143 6146:7166 7169:8192 8195:9215 9218:10238 10241:11264 11267:12287 12290:13310 13313:14336 14339:15359 15362:16382" s="119" customFormat="1" ht="209.25" customHeight="1" x14ac:dyDescent="0.25">
      <c r="A26" s="113">
        <v>3</v>
      </c>
      <c r="B26" s="33" t="s">
        <v>73</v>
      </c>
      <c r="C26" s="32">
        <v>14</v>
      </c>
      <c r="D26" s="34" t="s">
        <v>128</v>
      </c>
      <c r="E26" s="129" t="s">
        <v>42</v>
      </c>
      <c r="F26" s="34" t="s">
        <v>129</v>
      </c>
      <c r="G26" s="34" t="s">
        <v>130</v>
      </c>
      <c r="H26" s="33" t="s">
        <v>131</v>
      </c>
      <c r="I26" s="54" t="s">
        <v>55</v>
      </c>
      <c r="J26" s="32" t="s">
        <v>132</v>
      </c>
      <c r="K26" s="120">
        <v>70</v>
      </c>
      <c r="L26" s="120">
        <v>90</v>
      </c>
      <c r="M26" s="120">
        <v>90</v>
      </c>
      <c r="N26" s="120">
        <v>70</v>
      </c>
      <c r="O26" s="133">
        <v>320</v>
      </c>
      <c r="P26" s="54" t="s">
        <v>109</v>
      </c>
      <c r="Q26" s="32" t="s">
        <v>133</v>
      </c>
      <c r="R26" s="32" t="s">
        <v>133</v>
      </c>
      <c r="S26" s="32" t="s">
        <v>127</v>
      </c>
      <c r="T26" s="131">
        <f>K26</f>
        <v>70</v>
      </c>
      <c r="U26" s="116"/>
      <c r="V26" s="117">
        <f t="shared" si="0"/>
        <v>0</v>
      </c>
      <c r="W26" s="132">
        <f>IF(V26/T26&gt;100%,100%,V26/T26)</f>
        <v>0</v>
      </c>
      <c r="X26" s="113"/>
      <c r="Y26" s="131">
        <v>90</v>
      </c>
      <c r="Z26" s="131"/>
      <c r="AA26" s="117">
        <f t="shared" si="1"/>
        <v>0</v>
      </c>
      <c r="AB26" s="132" t="e">
        <f t="shared" ref="AB26:AB27" si="4">IF(AA26/Z26&gt;100%,100%,AA26/Z26)</f>
        <v>#DIV/0!</v>
      </c>
      <c r="AC26" s="113"/>
      <c r="AD26" s="113">
        <v>90</v>
      </c>
      <c r="AE26" s="131"/>
      <c r="AF26" s="117">
        <f t="shared" si="2"/>
        <v>0</v>
      </c>
      <c r="AG26" s="132"/>
      <c r="AH26" s="113"/>
      <c r="AI26" s="32">
        <v>70</v>
      </c>
      <c r="AJ26" s="131"/>
      <c r="AK26" s="117">
        <f t="shared" si="3"/>
        <v>0</v>
      </c>
      <c r="AL26" s="132" t="e">
        <f t="shared" ref="AL26:AL27" si="5">IF(AK26/AJ26&gt;100%,100%,AK26/AJ26)</f>
        <v>#DIV/0!</v>
      </c>
      <c r="AM26" s="113"/>
      <c r="AN26" s="134">
        <v>320</v>
      </c>
      <c r="AO26" s="131"/>
      <c r="AP26" s="113"/>
      <c r="AQ26" s="132" t="e">
        <f t="shared" ref="AQ26:AQ27" si="6">IF(AP26/AO26&gt;100%,100%,AP26/AO26)</f>
        <v>#DIV/0!</v>
      </c>
      <c r="AR26" s="113"/>
    </row>
    <row r="27" spans="1:1022 1025:2048 2051:3071 3074:4094 4097:5120 5123:6143 6146:7166 7169:8192 8195:9215 9218:10238 10241:11264 11267:12287 12290:13310 13313:14336 14339:15359 15362:16382" s="119" customFormat="1" ht="165" x14ac:dyDescent="0.25">
      <c r="A27" s="113">
        <v>2</v>
      </c>
      <c r="B27" s="33" t="s">
        <v>119</v>
      </c>
      <c r="C27" s="113">
        <v>15</v>
      </c>
      <c r="D27" s="33" t="s">
        <v>175</v>
      </c>
      <c r="E27" s="129" t="s">
        <v>134</v>
      </c>
      <c r="F27" s="34" t="s">
        <v>135</v>
      </c>
      <c r="G27" s="34" t="s">
        <v>170</v>
      </c>
      <c r="H27" s="33" t="s">
        <v>105</v>
      </c>
      <c r="I27" s="32" t="s">
        <v>55</v>
      </c>
      <c r="J27" s="32" t="s">
        <v>135</v>
      </c>
      <c r="K27" s="123">
        <v>0.05</v>
      </c>
      <c r="L27" s="123">
        <v>0.15</v>
      </c>
      <c r="M27" s="123">
        <v>0.15</v>
      </c>
      <c r="N27" s="123">
        <v>0.15</v>
      </c>
      <c r="O27" s="135">
        <f>SUM(K27:N27)</f>
        <v>0.5</v>
      </c>
      <c r="P27" s="121" t="s">
        <v>109</v>
      </c>
      <c r="Q27" s="32" t="s">
        <v>136</v>
      </c>
      <c r="R27" s="32" t="s">
        <v>137</v>
      </c>
      <c r="S27" s="32" t="s">
        <v>127</v>
      </c>
      <c r="T27" s="136">
        <f>K27</f>
        <v>0.05</v>
      </c>
      <c r="U27" s="116"/>
      <c r="V27" s="117">
        <f t="shared" si="0"/>
        <v>0</v>
      </c>
      <c r="W27" s="132">
        <f>IF(V27/T27&gt;100%,100%,V27/T27)</f>
        <v>0</v>
      </c>
      <c r="X27" s="113"/>
      <c r="Y27" s="136">
        <v>0.15</v>
      </c>
      <c r="Z27" s="136"/>
      <c r="AA27" s="117">
        <f t="shared" si="1"/>
        <v>0</v>
      </c>
      <c r="AB27" s="132" t="e">
        <f t="shared" si="4"/>
        <v>#DIV/0!</v>
      </c>
      <c r="AC27" s="113"/>
      <c r="AD27" s="137">
        <v>0.15</v>
      </c>
      <c r="AE27" s="136"/>
      <c r="AF27" s="117">
        <f t="shared" si="2"/>
        <v>0</v>
      </c>
      <c r="AG27" s="132"/>
      <c r="AH27" s="113"/>
      <c r="AI27" s="137">
        <v>0.15</v>
      </c>
      <c r="AJ27" s="136"/>
      <c r="AK27" s="117">
        <f t="shared" si="3"/>
        <v>0</v>
      </c>
      <c r="AL27" s="132" t="e">
        <f t="shared" si="5"/>
        <v>#DIV/0!</v>
      </c>
      <c r="AM27" s="113"/>
      <c r="AN27" s="132">
        <v>0.5</v>
      </c>
      <c r="AO27" s="132"/>
      <c r="AP27" s="113"/>
      <c r="AQ27" s="132" t="e">
        <f t="shared" si="6"/>
        <v>#DIV/0!</v>
      </c>
      <c r="AR27" s="113"/>
    </row>
    <row r="28" spans="1:1022 1025:2048 2051:3071 3074:4094 4097:5120 5123:6143 6146:7166 7169:8192 8195:9215 9218:10238 10241:11264 11267:12287 12290:13310 13313:14336 14339:15359 15362:16382" s="33" customFormat="1" ht="120" x14ac:dyDescent="0.25">
      <c r="A28" s="33">
        <v>3</v>
      </c>
      <c r="B28" s="113" t="s">
        <v>73</v>
      </c>
      <c r="C28" s="33">
        <v>16</v>
      </c>
      <c r="D28" s="33" t="s">
        <v>138</v>
      </c>
      <c r="E28" s="113" t="s">
        <v>42</v>
      </c>
      <c r="F28" s="34" t="s">
        <v>139</v>
      </c>
      <c r="G28" s="34" t="s">
        <v>140</v>
      </c>
      <c r="H28" s="33" t="s">
        <v>141</v>
      </c>
      <c r="I28" s="32" t="s">
        <v>46</v>
      </c>
      <c r="J28" s="33" t="s">
        <v>142</v>
      </c>
      <c r="K28" s="135">
        <v>1</v>
      </c>
      <c r="L28" s="114">
        <v>1</v>
      </c>
      <c r="M28" s="114">
        <v>1</v>
      </c>
      <c r="N28" s="135">
        <v>1</v>
      </c>
      <c r="O28" s="114">
        <v>1</v>
      </c>
      <c r="P28" s="33" t="s">
        <v>47</v>
      </c>
      <c r="Q28" s="113" t="s">
        <v>143</v>
      </c>
      <c r="R28" s="33" t="s">
        <v>144</v>
      </c>
      <c r="S28" s="33" t="s">
        <v>145</v>
      </c>
      <c r="T28" s="132">
        <v>1</v>
      </c>
      <c r="U28" s="138"/>
      <c r="V28" s="139">
        <f t="shared" si="0"/>
        <v>0</v>
      </c>
      <c r="W28" s="132"/>
      <c r="X28" s="140"/>
      <c r="Y28" s="132">
        <f t="shared" ref="Y28" si="7">K28</f>
        <v>1</v>
      </c>
      <c r="Z28" s="132"/>
      <c r="AA28" s="139">
        <f t="shared" si="1"/>
        <v>0</v>
      </c>
      <c r="AB28" s="132"/>
      <c r="AC28" s="140"/>
      <c r="AD28" s="35">
        <v>1</v>
      </c>
      <c r="AE28" s="132"/>
      <c r="AF28" s="139">
        <f t="shared" si="2"/>
        <v>0</v>
      </c>
      <c r="AG28" s="132"/>
      <c r="AH28" s="140"/>
      <c r="AI28" s="35">
        <v>1</v>
      </c>
      <c r="AJ28" s="132"/>
      <c r="AK28" s="139">
        <f t="shared" si="3"/>
        <v>0</v>
      </c>
      <c r="AL28" s="132"/>
      <c r="AM28" s="140"/>
      <c r="AN28" s="132">
        <v>1</v>
      </c>
      <c r="AO28" s="113"/>
      <c r="AR28" s="113"/>
      <c r="AU28" s="113"/>
      <c r="AX28" s="113"/>
      <c r="BA28" s="113"/>
      <c r="BD28" s="113"/>
      <c r="BG28" s="113"/>
      <c r="BJ28" s="113"/>
      <c r="BM28" s="113"/>
      <c r="BP28" s="113"/>
      <c r="BS28" s="113"/>
      <c r="BV28" s="113"/>
      <c r="BY28" s="113"/>
      <c r="CB28" s="113"/>
      <c r="CE28" s="113"/>
      <c r="CH28" s="113"/>
      <c r="CK28" s="113"/>
      <c r="CN28" s="113"/>
      <c r="CQ28" s="113"/>
      <c r="CT28" s="113"/>
      <c r="CW28" s="113"/>
      <c r="CZ28" s="113"/>
      <c r="DC28" s="113"/>
      <c r="DF28" s="113"/>
      <c r="DI28" s="113"/>
      <c r="DL28" s="113"/>
      <c r="DO28" s="113"/>
      <c r="DR28" s="113"/>
      <c r="DU28" s="113"/>
      <c r="DX28" s="113"/>
      <c r="EA28" s="113"/>
      <c r="ED28" s="113"/>
      <c r="EG28" s="113"/>
      <c r="EJ28" s="113"/>
      <c r="EM28" s="113"/>
      <c r="EP28" s="113"/>
      <c r="ES28" s="113"/>
      <c r="EV28" s="113"/>
      <c r="EY28" s="113"/>
      <c r="FB28" s="113"/>
      <c r="FE28" s="113"/>
      <c r="FH28" s="113"/>
      <c r="FK28" s="113"/>
      <c r="FN28" s="113"/>
      <c r="FQ28" s="113"/>
      <c r="FT28" s="113"/>
      <c r="FW28" s="113"/>
      <c r="FZ28" s="113"/>
      <c r="GC28" s="113"/>
      <c r="GF28" s="113"/>
      <c r="GI28" s="113"/>
      <c r="GL28" s="113"/>
      <c r="GO28" s="113"/>
      <c r="GR28" s="113"/>
      <c r="GU28" s="113"/>
      <c r="GX28" s="113"/>
      <c r="HA28" s="113"/>
      <c r="HD28" s="113"/>
      <c r="HG28" s="113"/>
      <c r="HJ28" s="113"/>
      <c r="HM28" s="113"/>
      <c r="HP28" s="113"/>
      <c r="HS28" s="113"/>
      <c r="HV28" s="113"/>
      <c r="HY28" s="113"/>
      <c r="IB28" s="113"/>
      <c r="IE28" s="113"/>
      <c r="IH28" s="113"/>
      <c r="IK28" s="113"/>
      <c r="IN28" s="113"/>
      <c r="IQ28" s="113"/>
      <c r="IT28" s="113"/>
      <c r="IW28" s="113"/>
      <c r="IZ28" s="113"/>
      <c r="JC28" s="113"/>
      <c r="JF28" s="113"/>
      <c r="JI28" s="113"/>
      <c r="JL28" s="113"/>
      <c r="JO28" s="113"/>
      <c r="JR28" s="113"/>
      <c r="JU28" s="113"/>
      <c r="JX28" s="113"/>
      <c r="KA28" s="113"/>
      <c r="KD28" s="113"/>
      <c r="KG28" s="113"/>
      <c r="KJ28" s="113"/>
      <c r="KM28" s="113"/>
      <c r="KP28" s="113"/>
      <c r="KS28" s="113"/>
      <c r="KV28" s="113"/>
      <c r="KY28" s="113"/>
      <c r="LB28" s="113"/>
      <c r="LE28" s="113"/>
      <c r="LH28" s="113"/>
      <c r="LK28" s="113"/>
      <c r="LN28" s="113"/>
      <c r="LQ28" s="113"/>
      <c r="LT28" s="113"/>
      <c r="LW28" s="113"/>
      <c r="LZ28" s="113"/>
      <c r="MC28" s="113"/>
      <c r="MF28" s="113"/>
      <c r="MI28" s="113"/>
      <c r="ML28" s="113"/>
      <c r="MO28" s="113"/>
      <c r="MR28" s="113"/>
      <c r="MU28" s="113"/>
      <c r="MX28" s="113"/>
      <c r="NA28" s="113"/>
      <c r="ND28" s="113"/>
      <c r="NG28" s="113"/>
      <c r="NJ28" s="113"/>
      <c r="NM28" s="113"/>
      <c r="NP28" s="113"/>
      <c r="NS28" s="113"/>
      <c r="NV28" s="113"/>
      <c r="NY28" s="113"/>
      <c r="OB28" s="113"/>
      <c r="OE28" s="113"/>
      <c r="OH28" s="113"/>
      <c r="OK28" s="113"/>
      <c r="ON28" s="113"/>
      <c r="OQ28" s="113"/>
      <c r="OT28" s="113"/>
      <c r="OW28" s="113"/>
      <c r="OZ28" s="113"/>
      <c r="PC28" s="113"/>
      <c r="PF28" s="113"/>
      <c r="PI28" s="113"/>
      <c r="PL28" s="113"/>
      <c r="PO28" s="113"/>
      <c r="PR28" s="113"/>
      <c r="PU28" s="113"/>
      <c r="PX28" s="113"/>
      <c r="QA28" s="113"/>
      <c r="QD28" s="113"/>
      <c r="QG28" s="113"/>
      <c r="QJ28" s="113"/>
      <c r="QM28" s="113"/>
      <c r="QP28" s="113"/>
      <c r="QS28" s="113"/>
      <c r="QV28" s="113"/>
      <c r="QY28" s="113"/>
      <c r="RB28" s="113"/>
      <c r="RE28" s="113"/>
      <c r="RH28" s="113"/>
      <c r="RK28" s="113"/>
      <c r="RN28" s="113"/>
      <c r="RQ28" s="113"/>
      <c r="RT28" s="113"/>
      <c r="RW28" s="113"/>
      <c r="RZ28" s="113"/>
      <c r="SC28" s="113"/>
      <c r="SF28" s="113"/>
      <c r="SI28" s="113"/>
      <c r="SL28" s="113"/>
      <c r="SO28" s="113"/>
      <c r="SR28" s="113"/>
      <c r="SU28" s="113"/>
      <c r="SX28" s="113"/>
      <c r="TA28" s="113"/>
      <c r="TD28" s="113"/>
      <c r="TG28" s="113"/>
      <c r="TJ28" s="113"/>
      <c r="TM28" s="113"/>
      <c r="TP28" s="113"/>
      <c r="TS28" s="113"/>
      <c r="TV28" s="113"/>
      <c r="TY28" s="113"/>
      <c r="UB28" s="113"/>
      <c r="UE28" s="113"/>
      <c r="UH28" s="113"/>
      <c r="UK28" s="113"/>
      <c r="UN28" s="113"/>
      <c r="UQ28" s="113"/>
      <c r="UT28" s="113"/>
      <c r="UW28" s="113"/>
      <c r="UZ28" s="113"/>
      <c r="VC28" s="113"/>
      <c r="VF28" s="113"/>
      <c r="VI28" s="113"/>
      <c r="VL28" s="113"/>
      <c r="VO28" s="113"/>
      <c r="VR28" s="113"/>
      <c r="VU28" s="113"/>
      <c r="VX28" s="113"/>
      <c r="WA28" s="113"/>
      <c r="WD28" s="113"/>
      <c r="WG28" s="113"/>
      <c r="WJ28" s="113"/>
      <c r="WM28" s="113"/>
      <c r="WP28" s="113"/>
      <c r="WS28" s="113"/>
      <c r="WV28" s="113"/>
      <c r="WY28" s="113"/>
      <c r="XB28" s="113"/>
      <c r="XE28" s="113"/>
      <c r="XH28" s="113"/>
      <c r="XK28" s="113"/>
      <c r="XN28" s="113"/>
      <c r="XQ28" s="113"/>
      <c r="XT28" s="113"/>
      <c r="XW28" s="113"/>
      <c r="XZ28" s="113"/>
      <c r="YC28" s="113"/>
      <c r="YF28" s="113"/>
      <c r="YI28" s="113"/>
      <c r="YL28" s="113"/>
      <c r="YO28" s="113"/>
      <c r="YR28" s="113"/>
      <c r="YU28" s="113"/>
      <c r="YX28" s="113"/>
      <c r="ZA28" s="113"/>
      <c r="ZD28" s="113"/>
      <c r="ZG28" s="113"/>
      <c r="ZJ28" s="113"/>
      <c r="ZM28" s="113"/>
      <c r="ZP28" s="113"/>
      <c r="ZS28" s="113"/>
      <c r="ZV28" s="113"/>
      <c r="ZY28" s="113"/>
      <c r="AAB28" s="113"/>
      <c r="AAE28" s="113"/>
      <c r="AAH28" s="113"/>
      <c r="AAK28" s="113"/>
      <c r="AAN28" s="113"/>
      <c r="AAQ28" s="113"/>
      <c r="AAT28" s="113"/>
      <c r="AAW28" s="113"/>
      <c r="AAZ28" s="113"/>
      <c r="ABC28" s="113"/>
      <c r="ABF28" s="113"/>
      <c r="ABI28" s="113"/>
      <c r="ABL28" s="113"/>
      <c r="ABO28" s="113"/>
      <c r="ABR28" s="113"/>
      <c r="ABU28" s="113"/>
      <c r="ABX28" s="113"/>
      <c r="ACA28" s="113"/>
      <c r="ACD28" s="113"/>
      <c r="ACG28" s="113"/>
      <c r="ACJ28" s="113"/>
      <c r="ACM28" s="113"/>
      <c r="ACP28" s="113"/>
      <c r="ACS28" s="113"/>
      <c r="ACV28" s="113"/>
      <c r="ACY28" s="113"/>
      <c r="ADB28" s="113"/>
      <c r="ADE28" s="113"/>
      <c r="ADH28" s="113"/>
      <c r="ADK28" s="113"/>
      <c r="ADN28" s="113"/>
      <c r="ADQ28" s="113"/>
      <c r="ADT28" s="113"/>
      <c r="ADW28" s="113"/>
      <c r="ADZ28" s="113"/>
      <c r="AEC28" s="113"/>
      <c r="AEF28" s="113"/>
      <c r="AEI28" s="113"/>
      <c r="AEL28" s="113"/>
      <c r="AEO28" s="113"/>
      <c r="AER28" s="113"/>
      <c r="AEU28" s="113"/>
      <c r="AEX28" s="113"/>
      <c r="AFA28" s="113"/>
      <c r="AFD28" s="113"/>
      <c r="AFG28" s="113"/>
      <c r="AFJ28" s="113"/>
      <c r="AFM28" s="113"/>
      <c r="AFP28" s="113"/>
      <c r="AFS28" s="113"/>
      <c r="AFV28" s="113"/>
      <c r="AFY28" s="113"/>
      <c r="AGB28" s="113"/>
      <c r="AGE28" s="113"/>
      <c r="AGH28" s="113"/>
      <c r="AGK28" s="113"/>
      <c r="AGN28" s="113"/>
      <c r="AGQ28" s="113"/>
      <c r="AGT28" s="113"/>
      <c r="AGW28" s="113"/>
      <c r="AGZ28" s="113"/>
      <c r="AHC28" s="113"/>
      <c r="AHF28" s="113"/>
      <c r="AHI28" s="113"/>
      <c r="AHL28" s="113"/>
      <c r="AHO28" s="113"/>
      <c r="AHR28" s="113"/>
      <c r="AHU28" s="113"/>
      <c r="AHX28" s="113"/>
      <c r="AIA28" s="113"/>
      <c r="AID28" s="113"/>
      <c r="AIG28" s="113"/>
      <c r="AIJ28" s="113"/>
      <c r="AIM28" s="113"/>
      <c r="AIP28" s="113"/>
      <c r="AIS28" s="113"/>
      <c r="AIV28" s="113"/>
      <c r="AIY28" s="113"/>
      <c r="AJB28" s="113"/>
      <c r="AJE28" s="113"/>
      <c r="AJH28" s="113"/>
      <c r="AJK28" s="113"/>
      <c r="AJN28" s="113"/>
      <c r="AJQ28" s="113"/>
      <c r="AJT28" s="113"/>
      <c r="AJW28" s="113"/>
      <c r="AJZ28" s="113"/>
      <c r="AKC28" s="113"/>
      <c r="AKF28" s="113"/>
      <c r="AKI28" s="113"/>
      <c r="AKL28" s="113"/>
      <c r="AKO28" s="113"/>
      <c r="AKR28" s="113"/>
      <c r="AKU28" s="113"/>
      <c r="AKX28" s="113"/>
      <c r="ALA28" s="113"/>
      <c r="ALD28" s="113"/>
      <c r="ALG28" s="113"/>
      <c r="ALJ28" s="113"/>
      <c r="ALM28" s="113"/>
      <c r="ALP28" s="113"/>
      <c r="ALS28" s="113"/>
      <c r="ALV28" s="113"/>
      <c r="ALY28" s="113"/>
      <c r="AMB28" s="113"/>
      <c r="AME28" s="113"/>
      <c r="AMH28" s="113"/>
      <c r="AMK28" s="113"/>
      <c r="AMN28" s="113"/>
      <c r="AMQ28" s="113"/>
      <c r="AMT28" s="113"/>
      <c r="AMW28" s="113"/>
      <c r="AMZ28" s="113"/>
      <c r="ANC28" s="113"/>
      <c r="ANF28" s="113"/>
      <c r="ANI28" s="113"/>
      <c r="ANL28" s="113"/>
      <c r="ANO28" s="113"/>
      <c r="ANR28" s="113"/>
      <c r="ANU28" s="113"/>
      <c r="ANX28" s="113"/>
      <c r="AOA28" s="113"/>
      <c r="AOD28" s="113"/>
      <c r="AOG28" s="113"/>
      <c r="AOJ28" s="113"/>
      <c r="AOM28" s="113"/>
      <c r="AOP28" s="113"/>
      <c r="AOS28" s="113"/>
      <c r="AOV28" s="113"/>
      <c r="AOY28" s="113"/>
      <c r="APB28" s="113"/>
      <c r="APE28" s="113"/>
      <c r="APH28" s="113"/>
      <c r="APK28" s="113"/>
      <c r="APN28" s="113"/>
      <c r="APQ28" s="113"/>
      <c r="APT28" s="113"/>
      <c r="APW28" s="113"/>
      <c r="APZ28" s="113"/>
      <c r="AQC28" s="113"/>
      <c r="AQF28" s="113"/>
      <c r="AQI28" s="113"/>
      <c r="AQL28" s="113"/>
      <c r="AQO28" s="113"/>
      <c r="AQR28" s="113"/>
      <c r="AQU28" s="113"/>
      <c r="AQX28" s="113"/>
      <c r="ARA28" s="113"/>
      <c r="ARD28" s="113"/>
      <c r="ARG28" s="113"/>
      <c r="ARJ28" s="113"/>
      <c r="ARM28" s="113"/>
      <c r="ARP28" s="113"/>
      <c r="ARS28" s="113"/>
      <c r="ARV28" s="113"/>
      <c r="ARY28" s="113"/>
      <c r="ASB28" s="113"/>
      <c r="ASE28" s="113"/>
      <c r="ASH28" s="113"/>
      <c r="ASK28" s="113"/>
      <c r="ASN28" s="113"/>
      <c r="ASQ28" s="113"/>
      <c r="AST28" s="113"/>
      <c r="ASW28" s="113"/>
      <c r="ASZ28" s="113"/>
      <c r="ATC28" s="113"/>
      <c r="ATF28" s="113"/>
      <c r="ATI28" s="113"/>
      <c r="ATL28" s="113"/>
      <c r="ATO28" s="113"/>
      <c r="ATR28" s="113"/>
      <c r="ATU28" s="113"/>
      <c r="ATX28" s="113"/>
      <c r="AUA28" s="113"/>
      <c r="AUD28" s="113"/>
      <c r="AUG28" s="113"/>
      <c r="AUJ28" s="113"/>
      <c r="AUM28" s="113"/>
      <c r="AUP28" s="113"/>
      <c r="AUS28" s="113"/>
      <c r="AUV28" s="113"/>
      <c r="AUY28" s="113"/>
      <c r="AVB28" s="113"/>
      <c r="AVE28" s="113"/>
      <c r="AVH28" s="113"/>
      <c r="AVK28" s="113"/>
      <c r="AVN28" s="113"/>
      <c r="AVQ28" s="113"/>
      <c r="AVT28" s="113"/>
      <c r="AVW28" s="113"/>
      <c r="AVZ28" s="113"/>
      <c r="AWC28" s="113"/>
      <c r="AWF28" s="113"/>
      <c r="AWI28" s="113"/>
      <c r="AWL28" s="113"/>
      <c r="AWO28" s="113"/>
      <c r="AWR28" s="113"/>
      <c r="AWU28" s="113"/>
      <c r="AWX28" s="113"/>
      <c r="AXA28" s="113"/>
      <c r="AXD28" s="113"/>
      <c r="AXG28" s="113"/>
      <c r="AXJ28" s="113"/>
      <c r="AXM28" s="113"/>
      <c r="AXP28" s="113"/>
      <c r="AXS28" s="113"/>
      <c r="AXV28" s="113"/>
      <c r="AXY28" s="113"/>
      <c r="AYB28" s="113"/>
      <c r="AYE28" s="113"/>
      <c r="AYH28" s="113"/>
      <c r="AYK28" s="113"/>
      <c r="AYN28" s="113"/>
      <c r="AYQ28" s="113"/>
      <c r="AYT28" s="113"/>
      <c r="AYW28" s="113"/>
      <c r="AYZ28" s="113"/>
      <c r="AZC28" s="113"/>
      <c r="AZF28" s="113"/>
      <c r="AZI28" s="113"/>
      <c r="AZL28" s="113"/>
      <c r="AZO28" s="113"/>
      <c r="AZR28" s="113"/>
      <c r="AZU28" s="113"/>
      <c r="AZX28" s="113"/>
      <c r="BAA28" s="113"/>
      <c r="BAD28" s="113"/>
      <c r="BAG28" s="113"/>
      <c r="BAJ28" s="113"/>
      <c r="BAM28" s="113"/>
      <c r="BAP28" s="113"/>
      <c r="BAS28" s="113"/>
      <c r="BAV28" s="113"/>
      <c r="BAY28" s="113"/>
      <c r="BBB28" s="113"/>
      <c r="BBE28" s="113"/>
      <c r="BBH28" s="113"/>
      <c r="BBK28" s="113"/>
      <c r="BBN28" s="113"/>
      <c r="BBQ28" s="113"/>
      <c r="BBT28" s="113"/>
      <c r="BBW28" s="113"/>
      <c r="BBZ28" s="113"/>
      <c r="BCC28" s="113"/>
      <c r="BCF28" s="113"/>
      <c r="BCI28" s="113"/>
      <c r="BCL28" s="113"/>
      <c r="BCO28" s="113"/>
      <c r="BCR28" s="113"/>
      <c r="BCU28" s="113"/>
      <c r="BCX28" s="113"/>
      <c r="BDA28" s="113"/>
      <c r="BDD28" s="113"/>
      <c r="BDG28" s="113"/>
      <c r="BDJ28" s="113"/>
      <c r="BDM28" s="113"/>
      <c r="BDP28" s="113"/>
      <c r="BDS28" s="113"/>
      <c r="BDV28" s="113"/>
      <c r="BDY28" s="113"/>
      <c r="BEB28" s="113"/>
      <c r="BEE28" s="113"/>
      <c r="BEH28" s="113"/>
      <c r="BEK28" s="113"/>
      <c r="BEN28" s="113"/>
      <c r="BEQ28" s="113"/>
      <c r="BET28" s="113"/>
      <c r="BEW28" s="113"/>
      <c r="BEZ28" s="113"/>
      <c r="BFC28" s="113"/>
      <c r="BFF28" s="113"/>
      <c r="BFI28" s="113"/>
      <c r="BFL28" s="113"/>
      <c r="BFO28" s="113"/>
      <c r="BFR28" s="113"/>
      <c r="BFU28" s="113"/>
      <c r="BFX28" s="113"/>
      <c r="BGA28" s="113"/>
      <c r="BGD28" s="113"/>
      <c r="BGG28" s="113"/>
      <c r="BGJ28" s="113"/>
      <c r="BGM28" s="113"/>
      <c r="BGP28" s="113"/>
      <c r="BGS28" s="113"/>
      <c r="BGV28" s="113"/>
      <c r="BGY28" s="113"/>
      <c r="BHB28" s="113"/>
      <c r="BHE28" s="113"/>
      <c r="BHH28" s="113"/>
      <c r="BHK28" s="113"/>
      <c r="BHN28" s="113"/>
      <c r="BHQ28" s="113"/>
      <c r="BHT28" s="113"/>
      <c r="BHW28" s="113"/>
      <c r="BHZ28" s="113"/>
      <c r="BIC28" s="113"/>
      <c r="BIF28" s="113"/>
      <c r="BII28" s="113"/>
      <c r="BIL28" s="113"/>
      <c r="BIO28" s="113"/>
      <c r="BIR28" s="113"/>
      <c r="BIU28" s="113"/>
      <c r="BIX28" s="113"/>
      <c r="BJA28" s="113"/>
      <c r="BJD28" s="113"/>
      <c r="BJG28" s="113"/>
      <c r="BJJ28" s="113"/>
      <c r="BJM28" s="113"/>
      <c r="BJP28" s="113"/>
      <c r="BJS28" s="113"/>
      <c r="BJV28" s="113"/>
      <c r="BJY28" s="113"/>
      <c r="BKB28" s="113"/>
      <c r="BKE28" s="113"/>
      <c r="BKH28" s="113"/>
      <c r="BKK28" s="113"/>
      <c r="BKN28" s="113"/>
      <c r="BKQ28" s="113"/>
      <c r="BKT28" s="113"/>
      <c r="BKW28" s="113"/>
      <c r="BKZ28" s="113"/>
      <c r="BLC28" s="113"/>
      <c r="BLF28" s="113"/>
      <c r="BLI28" s="113"/>
      <c r="BLL28" s="113"/>
      <c r="BLO28" s="113"/>
      <c r="BLR28" s="113"/>
      <c r="BLU28" s="113"/>
      <c r="BLX28" s="113"/>
      <c r="BMA28" s="113"/>
      <c r="BMD28" s="113"/>
      <c r="BMG28" s="113"/>
      <c r="BMJ28" s="113"/>
      <c r="BMM28" s="113"/>
      <c r="BMP28" s="113"/>
      <c r="BMS28" s="113"/>
      <c r="BMV28" s="113"/>
      <c r="BMY28" s="113"/>
      <c r="BNB28" s="113"/>
      <c r="BNE28" s="113"/>
      <c r="BNH28" s="113"/>
      <c r="BNK28" s="113"/>
      <c r="BNN28" s="113"/>
      <c r="BNQ28" s="113"/>
      <c r="BNT28" s="113"/>
      <c r="BNW28" s="113"/>
      <c r="BNZ28" s="113"/>
      <c r="BOC28" s="113"/>
      <c r="BOF28" s="113"/>
      <c r="BOI28" s="113"/>
      <c r="BOL28" s="113"/>
      <c r="BOO28" s="113"/>
      <c r="BOR28" s="113"/>
      <c r="BOU28" s="113"/>
      <c r="BOX28" s="113"/>
      <c r="BPA28" s="113"/>
      <c r="BPD28" s="113"/>
      <c r="BPG28" s="113"/>
      <c r="BPJ28" s="113"/>
      <c r="BPM28" s="113"/>
      <c r="BPP28" s="113"/>
      <c r="BPS28" s="113"/>
      <c r="BPV28" s="113"/>
      <c r="BPY28" s="113"/>
      <c r="BQB28" s="113"/>
      <c r="BQE28" s="113"/>
      <c r="BQH28" s="113"/>
      <c r="BQK28" s="113"/>
      <c r="BQN28" s="113"/>
      <c r="BQQ28" s="113"/>
      <c r="BQT28" s="113"/>
      <c r="BQW28" s="113"/>
      <c r="BQZ28" s="113"/>
      <c r="BRC28" s="113"/>
      <c r="BRF28" s="113"/>
      <c r="BRI28" s="113"/>
      <c r="BRL28" s="113"/>
      <c r="BRO28" s="113"/>
      <c r="BRR28" s="113"/>
      <c r="BRU28" s="113"/>
      <c r="BRX28" s="113"/>
      <c r="BSA28" s="113"/>
      <c r="BSD28" s="113"/>
      <c r="BSG28" s="113"/>
      <c r="BSJ28" s="113"/>
      <c r="BSM28" s="113"/>
      <c r="BSP28" s="113"/>
      <c r="BSS28" s="113"/>
      <c r="BSV28" s="113"/>
      <c r="BSY28" s="113"/>
      <c r="BTB28" s="113"/>
      <c r="BTE28" s="113"/>
      <c r="BTH28" s="113"/>
      <c r="BTK28" s="113"/>
      <c r="BTN28" s="113"/>
      <c r="BTQ28" s="113"/>
      <c r="BTT28" s="113"/>
      <c r="BTW28" s="113"/>
      <c r="BTZ28" s="113"/>
      <c r="BUC28" s="113"/>
      <c r="BUF28" s="113"/>
      <c r="BUI28" s="113"/>
      <c r="BUL28" s="113"/>
      <c r="BUO28" s="113"/>
      <c r="BUR28" s="113"/>
      <c r="BUU28" s="113"/>
      <c r="BUX28" s="113"/>
      <c r="BVA28" s="113"/>
      <c r="BVD28" s="113"/>
      <c r="BVG28" s="113"/>
      <c r="BVJ28" s="113"/>
      <c r="BVM28" s="113"/>
      <c r="BVP28" s="113"/>
      <c r="BVS28" s="113"/>
      <c r="BVV28" s="113"/>
      <c r="BVY28" s="113"/>
      <c r="BWB28" s="113"/>
      <c r="BWE28" s="113"/>
      <c r="BWH28" s="113"/>
      <c r="BWK28" s="113"/>
      <c r="BWN28" s="113"/>
      <c r="BWQ28" s="113"/>
      <c r="BWT28" s="113"/>
      <c r="BWW28" s="113"/>
      <c r="BWZ28" s="113"/>
      <c r="BXC28" s="113"/>
      <c r="BXF28" s="113"/>
      <c r="BXI28" s="113"/>
      <c r="BXL28" s="113"/>
      <c r="BXO28" s="113"/>
      <c r="BXR28" s="113"/>
      <c r="BXU28" s="113"/>
      <c r="BXX28" s="113"/>
      <c r="BYA28" s="113"/>
      <c r="BYD28" s="113"/>
      <c r="BYG28" s="113"/>
      <c r="BYJ28" s="113"/>
      <c r="BYM28" s="113"/>
      <c r="BYP28" s="113"/>
      <c r="BYS28" s="113"/>
      <c r="BYV28" s="113"/>
      <c r="BYY28" s="113"/>
      <c r="BZB28" s="113"/>
      <c r="BZE28" s="113"/>
      <c r="BZH28" s="113"/>
      <c r="BZK28" s="113"/>
      <c r="BZN28" s="113"/>
      <c r="BZQ28" s="113"/>
      <c r="BZT28" s="113"/>
      <c r="BZW28" s="113"/>
      <c r="BZZ28" s="113"/>
      <c r="CAC28" s="113"/>
      <c r="CAF28" s="113"/>
      <c r="CAI28" s="113"/>
      <c r="CAL28" s="113"/>
      <c r="CAO28" s="113"/>
      <c r="CAR28" s="113"/>
      <c r="CAU28" s="113"/>
      <c r="CAX28" s="113"/>
      <c r="CBA28" s="113"/>
      <c r="CBD28" s="113"/>
      <c r="CBG28" s="113"/>
      <c r="CBJ28" s="113"/>
      <c r="CBM28" s="113"/>
      <c r="CBP28" s="113"/>
      <c r="CBS28" s="113"/>
      <c r="CBV28" s="113"/>
      <c r="CBY28" s="113"/>
      <c r="CCB28" s="113"/>
      <c r="CCE28" s="113"/>
      <c r="CCH28" s="113"/>
      <c r="CCK28" s="113"/>
      <c r="CCN28" s="113"/>
      <c r="CCQ28" s="113"/>
      <c r="CCT28" s="113"/>
      <c r="CCW28" s="113"/>
      <c r="CCZ28" s="113"/>
      <c r="CDC28" s="113"/>
      <c r="CDF28" s="113"/>
      <c r="CDI28" s="113"/>
      <c r="CDL28" s="113"/>
      <c r="CDO28" s="113"/>
      <c r="CDR28" s="113"/>
      <c r="CDU28" s="113"/>
      <c r="CDX28" s="113"/>
      <c r="CEA28" s="113"/>
      <c r="CED28" s="113"/>
      <c r="CEG28" s="113"/>
      <c r="CEJ28" s="113"/>
      <c r="CEM28" s="113"/>
      <c r="CEP28" s="113"/>
      <c r="CES28" s="113"/>
      <c r="CEV28" s="113"/>
      <c r="CEY28" s="113"/>
      <c r="CFB28" s="113"/>
      <c r="CFE28" s="113"/>
      <c r="CFH28" s="113"/>
      <c r="CFK28" s="113"/>
      <c r="CFN28" s="113"/>
      <c r="CFQ28" s="113"/>
      <c r="CFT28" s="113"/>
      <c r="CFW28" s="113"/>
      <c r="CFZ28" s="113"/>
      <c r="CGC28" s="113"/>
      <c r="CGF28" s="113"/>
      <c r="CGI28" s="113"/>
      <c r="CGL28" s="113"/>
      <c r="CGO28" s="113"/>
      <c r="CGR28" s="113"/>
      <c r="CGU28" s="113"/>
      <c r="CGX28" s="113"/>
      <c r="CHA28" s="113"/>
      <c r="CHD28" s="113"/>
      <c r="CHG28" s="113"/>
      <c r="CHJ28" s="113"/>
      <c r="CHM28" s="113"/>
      <c r="CHP28" s="113"/>
      <c r="CHS28" s="113"/>
      <c r="CHV28" s="113"/>
      <c r="CHY28" s="113"/>
      <c r="CIB28" s="113"/>
      <c r="CIE28" s="113"/>
      <c r="CIH28" s="113"/>
      <c r="CIK28" s="113"/>
      <c r="CIN28" s="113"/>
      <c r="CIQ28" s="113"/>
      <c r="CIT28" s="113"/>
      <c r="CIW28" s="113"/>
      <c r="CIZ28" s="113"/>
      <c r="CJC28" s="113"/>
      <c r="CJF28" s="113"/>
      <c r="CJI28" s="113"/>
      <c r="CJL28" s="113"/>
      <c r="CJO28" s="113"/>
      <c r="CJR28" s="113"/>
      <c r="CJU28" s="113"/>
      <c r="CJX28" s="113"/>
      <c r="CKA28" s="113"/>
      <c r="CKD28" s="113"/>
      <c r="CKG28" s="113"/>
      <c r="CKJ28" s="113"/>
      <c r="CKM28" s="113"/>
      <c r="CKP28" s="113"/>
      <c r="CKS28" s="113"/>
      <c r="CKV28" s="113"/>
      <c r="CKY28" s="113"/>
      <c r="CLB28" s="113"/>
      <c r="CLE28" s="113"/>
      <c r="CLH28" s="113"/>
      <c r="CLK28" s="113"/>
      <c r="CLN28" s="113"/>
      <c r="CLQ28" s="113"/>
      <c r="CLT28" s="113"/>
      <c r="CLW28" s="113"/>
      <c r="CLZ28" s="113"/>
      <c r="CMC28" s="113"/>
      <c r="CMF28" s="113"/>
      <c r="CMI28" s="113"/>
      <c r="CML28" s="113"/>
      <c r="CMO28" s="113"/>
      <c r="CMR28" s="113"/>
      <c r="CMU28" s="113"/>
      <c r="CMX28" s="113"/>
      <c r="CNA28" s="113"/>
      <c r="CND28" s="113"/>
      <c r="CNG28" s="113"/>
      <c r="CNJ28" s="113"/>
      <c r="CNM28" s="113"/>
      <c r="CNP28" s="113"/>
      <c r="CNS28" s="113"/>
      <c r="CNV28" s="113"/>
      <c r="CNY28" s="113"/>
      <c r="COB28" s="113"/>
      <c r="COE28" s="113"/>
      <c r="COH28" s="113"/>
      <c r="COK28" s="113"/>
      <c r="CON28" s="113"/>
      <c r="COQ28" s="113"/>
      <c r="COT28" s="113"/>
      <c r="COW28" s="113"/>
      <c r="COZ28" s="113"/>
      <c r="CPC28" s="113"/>
      <c r="CPF28" s="113"/>
      <c r="CPI28" s="113"/>
      <c r="CPL28" s="113"/>
      <c r="CPO28" s="113"/>
      <c r="CPR28" s="113"/>
      <c r="CPU28" s="113"/>
      <c r="CPX28" s="113"/>
      <c r="CQA28" s="113"/>
      <c r="CQD28" s="113"/>
      <c r="CQG28" s="113"/>
      <c r="CQJ28" s="113"/>
      <c r="CQM28" s="113"/>
      <c r="CQP28" s="113"/>
      <c r="CQS28" s="113"/>
      <c r="CQV28" s="113"/>
      <c r="CQY28" s="113"/>
      <c r="CRB28" s="113"/>
      <c r="CRE28" s="113"/>
      <c r="CRH28" s="113"/>
      <c r="CRK28" s="113"/>
      <c r="CRN28" s="113"/>
      <c r="CRQ28" s="113"/>
      <c r="CRT28" s="113"/>
      <c r="CRW28" s="113"/>
      <c r="CRZ28" s="113"/>
      <c r="CSC28" s="113"/>
      <c r="CSF28" s="113"/>
      <c r="CSI28" s="113"/>
      <c r="CSL28" s="113"/>
      <c r="CSO28" s="113"/>
      <c r="CSR28" s="113"/>
      <c r="CSU28" s="113"/>
      <c r="CSX28" s="113"/>
      <c r="CTA28" s="113"/>
      <c r="CTD28" s="113"/>
      <c r="CTG28" s="113"/>
      <c r="CTJ28" s="113"/>
      <c r="CTM28" s="113"/>
      <c r="CTP28" s="113"/>
      <c r="CTS28" s="113"/>
      <c r="CTV28" s="113"/>
      <c r="CTY28" s="113"/>
      <c r="CUB28" s="113"/>
      <c r="CUE28" s="113"/>
      <c r="CUH28" s="113"/>
      <c r="CUK28" s="113"/>
      <c r="CUN28" s="113"/>
      <c r="CUQ28" s="113"/>
      <c r="CUT28" s="113"/>
      <c r="CUW28" s="113"/>
      <c r="CUZ28" s="113"/>
      <c r="CVC28" s="113"/>
      <c r="CVF28" s="113"/>
      <c r="CVI28" s="113"/>
      <c r="CVL28" s="113"/>
      <c r="CVO28" s="113"/>
      <c r="CVR28" s="113"/>
      <c r="CVU28" s="113"/>
      <c r="CVX28" s="113"/>
      <c r="CWA28" s="113"/>
      <c r="CWD28" s="113"/>
      <c r="CWG28" s="113"/>
      <c r="CWJ28" s="113"/>
      <c r="CWM28" s="113"/>
      <c r="CWP28" s="113"/>
      <c r="CWS28" s="113"/>
      <c r="CWV28" s="113"/>
      <c r="CWY28" s="113"/>
      <c r="CXB28" s="113"/>
      <c r="CXE28" s="113"/>
      <c r="CXH28" s="113"/>
      <c r="CXK28" s="113"/>
      <c r="CXN28" s="113"/>
      <c r="CXQ28" s="113"/>
      <c r="CXT28" s="113"/>
      <c r="CXW28" s="113"/>
      <c r="CXZ28" s="113"/>
      <c r="CYC28" s="113"/>
      <c r="CYF28" s="113"/>
      <c r="CYI28" s="113"/>
      <c r="CYL28" s="113"/>
      <c r="CYO28" s="113"/>
      <c r="CYR28" s="113"/>
      <c r="CYU28" s="113"/>
      <c r="CYX28" s="113"/>
      <c r="CZA28" s="113"/>
      <c r="CZD28" s="113"/>
      <c r="CZG28" s="113"/>
      <c r="CZJ28" s="113"/>
      <c r="CZM28" s="113"/>
      <c r="CZP28" s="113"/>
      <c r="CZS28" s="113"/>
      <c r="CZV28" s="113"/>
      <c r="CZY28" s="113"/>
      <c r="DAB28" s="113"/>
      <c r="DAE28" s="113"/>
      <c r="DAH28" s="113"/>
      <c r="DAK28" s="113"/>
      <c r="DAN28" s="113"/>
      <c r="DAQ28" s="113"/>
      <c r="DAT28" s="113"/>
      <c r="DAW28" s="113"/>
      <c r="DAZ28" s="113"/>
      <c r="DBC28" s="113"/>
      <c r="DBF28" s="113"/>
      <c r="DBI28" s="113"/>
      <c r="DBL28" s="113"/>
      <c r="DBO28" s="113"/>
      <c r="DBR28" s="113"/>
      <c r="DBU28" s="113"/>
      <c r="DBX28" s="113"/>
      <c r="DCA28" s="113"/>
      <c r="DCD28" s="113"/>
      <c r="DCG28" s="113"/>
      <c r="DCJ28" s="113"/>
      <c r="DCM28" s="113"/>
      <c r="DCP28" s="113"/>
      <c r="DCS28" s="113"/>
      <c r="DCV28" s="113"/>
      <c r="DCY28" s="113"/>
      <c r="DDB28" s="113"/>
      <c r="DDE28" s="113"/>
      <c r="DDH28" s="113"/>
      <c r="DDK28" s="113"/>
      <c r="DDN28" s="113"/>
      <c r="DDQ28" s="113"/>
      <c r="DDT28" s="113"/>
      <c r="DDW28" s="113"/>
      <c r="DDZ28" s="113"/>
      <c r="DEC28" s="113"/>
      <c r="DEF28" s="113"/>
      <c r="DEI28" s="113"/>
      <c r="DEL28" s="113"/>
      <c r="DEO28" s="113"/>
      <c r="DER28" s="113"/>
      <c r="DEU28" s="113"/>
      <c r="DEX28" s="113"/>
      <c r="DFA28" s="113"/>
      <c r="DFD28" s="113"/>
      <c r="DFG28" s="113"/>
      <c r="DFJ28" s="113"/>
      <c r="DFM28" s="113"/>
      <c r="DFP28" s="113"/>
      <c r="DFS28" s="113"/>
      <c r="DFV28" s="113"/>
      <c r="DFY28" s="113"/>
      <c r="DGB28" s="113"/>
      <c r="DGE28" s="113"/>
      <c r="DGH28" s="113"/>
      <c r="DGK28" s="113"/>
      <c r="DGN28" s="113"/>
      <c r="DGQ28" s="113"/>
      <c r="DGT28" s="113"/>
      <c r="DGW28" s="113"/>
      <c r="DGZ28" s="113"/>
      <c r="DHC28" s="113"/>
      <c r="DHF28" s="113"/>
      <c r="DHI28" s="113"/>
      <c r="DHL28" s="113"/>
      <c r="DHO28" s="113"/>
      <c r="DHR28" s="113"/>
      <c r="DHU28" s="113"/>
      <c r="DHX28" s="113"/>
      <c r="DIA28" s="113"/>
      <c r="DID28" s="113"/>
      <c r="DIG28" s="113"/>
      <c r="DIJ28" s="113"/>
      <c r="DIM28" s="113"/>
      <c r="DIP28" s="113"/>
      <c r="DIS28" s="113"/>
      <c r="DIV28" s="113"/>
      <c r="DIY28" s="113"/>
      <c r="DJB28" s="113"/>
      <c r="DJE28" s="113"/>
      <c r="DJH28" s="113"/>
      <c r="DJK28" s="113"/>
      <c r="DJN28" s="113"/>
      <c r="DJQ28" s="113"/>
      <c r="DJT28" s="113"/>
      <c r="DJW28" s="113"/>
      <c r="DJZ28" s="113"/>
      <c r="DKC28" s="113"/>
      <c r="DKF28" s="113"/>
      <c r="DKI28" s="113"/>
      <c r="DKL28" s="113"/>
      <c r="DKO28" s="113"/>
      <c r="DKR28" s="113"/>
      <c r="DKU28" s="113"/>
      <c r="DKX28" s="113"/>
      <c r="DLA28" s="113"/>
      <c r="DLD28" s="113"/>
      <c r="DLG28" s="113"/>
      <c r="DLJ28" s="113"/>
      <c r="DLM28" s="113"/>
      <c r="DLP28" s="113"/>
      <c r="DLS28" s="113"/>
      <c r="DLV28" s="113"/>
      <c r="DLY28" s="113"/>
      <c r="DMB28" s="113"/>
      <c r="DME28" s="113"/>
      <c r="DMH28" s="113"/>
      <c r="DMK28" s="113"/>
      <c r="DMN28" s="113"/>
      <c r="DMQ28" s="113"/>
      <c r="DMT28" s="113"/>
      <c r="DMW28" s="113"/>
      <c r="DMZ28" s="113"/>
      <c r="DNC28" s="113"/>
      <c r="DNF28" s="113"/>
      <c r="DNI28" s="113"/>
      <c r="DNL28" s="113"/>
      <c r="DNO28" s="113"/>
      <c r="DNR28" s="113"/>
      <c r="DNU28" s="113"/>
      <c r="DNX28" s="113"/>
      <c r="DOA28" s="113"/>
      <c r="DOD28" s="113"/>
      <c r="DOG28" s="113"/>
      <c r="DOJ28" s="113"/>
      <c r="DOM28" s="113"/>
      <c r="DOP28" s="113"/>
      <c r="DOS28" s="113"/>
      <c r="DOV28" s="113"/>
      <c r="DOY28" s="113"/>
      <c r="DPB28" s="113"/>
      <c r="DPE28" s="113"/>
      <c r="DPH28" s="113"/>
      <c r="DPK28" s="113"/>
      <c r="DPN28" s="113"/>
      <c r="DPQ28" s="113"/>
      <c r="DPT28" s="113"/>
      <c r="DPW28" s="113"/>
      <c r="DPZ28" s="113"/>
      <c r="DQC28" s="113"/>
      <c r="DQF28" s="113"/>
      <c r="DQI28" s="113"/>
      <c r="DQL28" s="113"/>
      <c r="DQO28" s="113"/>
      <c r="DQR28" s="113"/>
      <c r="DQU28" s="113"/>
      <c r="DQX28" s="113"/>
      <c r="DRA28" s="113"/>
      <c r="DRD28" s="113"/>
      <c r="DRG28" s="113"/>
      <c r="DRJ28" s="113"/>
      <c r="DRM28" s="113"/>
      <c r="DRP28" s="113"/>
      <c r="DRS28" s="113"/>
      <c r="DRV28" s="113"/>
      <c r="DRY28" s="113"/>
      <c r="DSB28" s="113"/>
      <c r="DSE28" s="113"/>
      <c r="DSH28" s="113"/>
      <c r="DSK28" s="113"/>
      <c r="DSN28" s="113"/>
      <c r="DSQ28" s="113"/>
      <c r="DST28" s="113"/>
      <c r="DSW28" s="113"/>
      <c r="DSZ28" s="113"/>
      <c r="DTC28" s="113"/>
      <c r="DTF28" s="113"/>
      <c r="DTI28" s="113"/>
      <c r="DTL28" s="113"/>
      <c r="DTO28" s="113"/>
      <c r="DTR28" s="113"/>
      <c r="DTU28" s="113"/>
      <c r="DTX28" s="113"/>
      <c r="DUA28" s="113"/>
      <c r="DUD28" s="113"/>
      <c r="DUG28" s="113"/>
      <c r="DUJ28" s="113"/>
      <c r="DUM28" s="113"/>
      <c r="DUP28" s="113"/>
      <c r="DUS28" s="113"/>
      <c r="DUV28" s="113"/>
      <c r="DUY28" s="113"/>
      <c r="DVB28" s="113"/>
      <c r="DVE28" s="113"/>
      <c r="DVH28" s="113"/>
      <c r="DVK28" s="113"/>
      <c r="DVN28" s="113"/>
      <c r="DVQ28" s="113"/>
      <c r="DVT28" s="113"/>
      <c r="DVW28" s="113"/>
      <c r="DVZ28" s="113"/>
      <c r="DWC28" s="113"/>
      <c r="DWF28" s="113"/>
      <c r="DWI28" s="113"/>
      <c r="DWL28" s="113"/>
      <c r="DWO28" s="113"/>
      <c r="DWR28" s="113"/>
      <c r="DWU28" s="113"/>
      <c r="DWX28" s="113"/>
      <c r="DXA28" s="113"/>
      <c r="DXD28" s="113"/>
      <c r="DXG28" s="113"/>
      <c r="DXJ28" s="113"/>
      <c r="DXM28" s="113"/>
      <c r="DXP28" s="113"/>
      <c r="DXS28" s="113"/>
      <c r="DXV28" s="113"/>
      <c r="DXY28" s="113"/>
      <c r="DYB28" s="113"/>
      <c r="DYE28" s="113"/>
      <c r="DYH28" s="113"/>
      <c r="DYK28" s="113"/>
      <c r="DYN28" s="113"/>
      <c r="DYQ28" s="113"/>
      <c r="DYT28" s="113"/>
      <c r="DYW28" s="113"/>
      <c r="DYZ28" s="113"/>
      <c r="DZC28" s="113"/>
      <c r="DZF28" s="113"/>
      <c r="DZI28" s="113"/>
      <c r="DZL28" s="113"/>
      <c r="DZO28" s="113"/>
      <c r="DZR28" s="113"/>
      <c r="DZU28" s="113"/>
      <c r="DZX28" s="113"/>
      <c r="EAA28" s="113"/>
      <c r="EAD28" s="113"/>
      <c r="EAG28" s="113"/>
      <c r="EAJ28" s="113"/>
      <c r="EAM28" s="113"/>
      <c r="EAP28" s="113"/>
      <c r="EAS28" s="113"/>
      <c r="EAV28" s="113"/>
      <c r="EAY28" s="113"/>
      <c r="EBB28" s="113"/>
      <c r="EBE28" s="113"/>
      <c r="EBH28" s="113"/>
      <c r="EBK28" s="113"/>
      <c r="EBN28" s="113"/>
      <c r="EBQ28" s="113"/>
      <c r="EBT28" s="113"/>
      <c r="EBW28" s="113"/>
      <c r="EBZ28" s="113"/>
      <c r="ECC28" s="113"/>
      <c r="ECF28" s="113"/>
      <c r="ECI28" s="113"/>
      <c r="ECL28" s="113"/>
      <c r="ECO28" s="113"/>
      <c r="ECR28" s="113"/>
      <c r="ECU28" s="113"/>
      <c r="ECX28" s="113"/>
      <c r="EDA28" s="113"/>
      <c r="EDD28" s="113"/>
      <c r="EDG28" s="113"/>
      <c r="EDJ28" s="113"/>
      <c r="EDM28" s="113"/>
      <c r="EDP28" s="113"/>
      <c r="EDS28" s="113"/>
      <c r="EDV28" s="113"/>
      <c r="EDY28" s="113"/>
      <c r="EEB28" s="113"/>
      <c r="EEE28" s="113"/>
      <c r="EEH28" s="113"/>
      <c r="EEK28" s="113"/>
      <c r="EEN28" s="113"/>
      <c r="EEQ28" s="113"/>
      <c r="EET28" s="113"/>
      <c r="EEW28" s="113"/>
      <c r="EEZ28" s="113"/>
      <c r="EFC28" s="113"/>
      <c r="EFF28" s="113"/>
      <c r="EFI28" s="113"/>
      <c r="EFL28" s="113"/>
      <c r="EFO28" s="113"/>
      <c r="EFR28" s="113"/>
      <c r="EFU28" s="113"/>
      <c r="EFX28" s="113"/>
      <c r="EGA28" s="113"/>
      <c r="EGD28" s="113"/>
      <c r="EGG28" s="113"/>
      <c r="EGJ28" s="113"/>
      <c r="EGM28" s="113"/>
      <c r="EGP28" s="113"/>
      <c r="EGS28" s="113"/>
      <c r="EGV28" s="113"/>
      <c r="EGY28" s="113"/>
      <c r="EHB28" s="113"/>
      <c r="EHE28" s="113"/>
      <c r="EHH28" s="113"/>
      <c r="EHK28" s="113"/>
      <c r="EHN28" s="113"/>
      <c r="EHQ28" s="113"/>
      <c r="EHT28" s="113"/>
      <c r="EHW28" s="113"/>
      <c r="EHZ28" s="113"/>
      <c r="EIC28" s="113"/>
      <c r="EIF28" s="113"/>
      <c r="EII28" s="113"/>
      <c r="EIL28" s="113"/>
      <c r="EIO28" s="113"/>
      <c r="EIR28" s="113"/>
      <c r="EIU28" s="113"/>
      <c r="EIX28" s="113"/>
      <c r="EJA28" s="113"/>
      <c r="EJD28" s="113"/>
      <c r="EJG28" s="113"/>
      <c r="EJJ28" s="113"/>
      <c r="EJM28" s="113"/>
      <c r="EJP28" s="113"/>
      <c r="EJS28" s="113"/>
      <c r="EJV28" s="113"/>
      <c r="EJY28" s="113"/>
      <c r="EKB28" s="113"/>
      <c r="EKE28" s="113"/>
      <c r="EKH28" s="113"/>
      <c r="EKK28" s="113"/>
      <c r="EKN28" s="113"/>
      <c r="EKQ28" s="113"/>
      <c r="EKT28" s="113"/>
      <c r="EKW28" s="113"/>
      <c r="EKZ28" s="113"/>
      <c r="ELC28" s="113"/>
      <c r="ELF28" s="113"/>
      <c r="ELI28" s="113"/>
      <c r="ELL28" s="113"/>
      <c r="ELO28" s="113"/>
      <c r="ELR28" s="113"/>
      <c r="ELU28" s="113"/>
      <c r="ELX28" s="113"/>
      <c r="EMA28" s="113"/>
      <c r="EMD28" s="113"/>
      <c r="EMG28" s="113"/>
      <c r="EMJ28" s="113"/>
      <c r="EMM28" s="113"/>
      <c r="EMP28" s="113"/>
      <c r="EMS28" s="113"/>
      <c r="EMV28" s="113"/>
      <c r="EMY28" s="113"/>
      <c r="ENB28" s="113"/>
      <c r="ENE28" s="113"/>
      <c r="ENH28" s="113"/>
      <c r="ENK28" s="113"/>
      <c r="ENN28" s="113"/>
      <c r="ENQ28" s="113"/>
      <c r="ENT28" s="113"/>
      <c r="ENW28" s="113"/>
      <c r="ENZ28" s="113"/>
      <c r="EOC28" s="113"/>
      <c r="EOF28" s="113"/>
      <c r="EOI28" s="113"/>
      <c r="EOL28" s="113"/>
      <c r="EOO28" s="113"/>
      <c r="EOR28" s="113"/>
      <c r="EOU28" s="113"/>
      <c r="EOX28" s="113"/>
      <c r="EPA28" s="113"/>
      <c r="EPD28" s="113"/>
      <c r="EPG28" s="113"/>
      <c r="EPJ28" s="113"/>
      <c r="EPM28" s="113"/>
      <c r="EPP28" s="113"/>
      <c r="EPS28" s="113"/>
      <c r="EPV28" s="113"/>
      <c r="EPY28" s="113"/>
      <c r="EQB28" s="113"/>
      <c r="EQE28" s="113"/>
      <c r="EQH28" s="113"/>
      <c r="EQK28" s="113"/>
      <c r="EQN28" s="113"/>
      <c r="EQQ28" s="113"/>
      <c r="EQT28" s="113"/>
      <c r="EQW28" s="113"/>
      <c r="EQZ28" s="113"/>
      <c r="ERC28" s="113"/>
      <c r="ERF28" s="113"/>
      <c r="ERI28" s="113"/>
      <c r="ERL28" s="113"/>
      <c r="ERO28" s="113"/>
      <c r="ERR28" s="113"/>
      <c r="ERU28" s="113"/>
      <c r="ERX28" s="113"/>
      <c r="ESA28" s="113"/>
      <c r="ESD28" s="113"/>
      <c r="ESG28" s="113"/>
      <c r="ESJ28" s="113"/>
      <c r="ESM28" s="113"/>
      <c r="ESP28" s="113"/>
      <c r="ESS28" s="113"/>
      <c r="ESV28" s="113"/>
      <c r="ESY28" s="113"/>
      <c r="ETB28" s="113"/>
      <c r="ETE28" s="113"/>
      <c r="ETH28" s="113"/>
      <c r="ETK28" s="113"/>
      <c r="ETN28" s="113"/>
      <c r="ETQ28" s="113"/>
      <c r="ETT28" s="113"/>
      <c r="ETW28" s="113"/>
      <c r="ETZ28" s="113"/>
      <c r="EUC28" s="113"/>
      <c r="EUF28" s="113"/>
      <c r="EUI28" s="113"/>
      <c r="EUL28" s="113"/>
      <c r="EUO28" s="113"/>
      <c r="EUR28" s="113"/>
      <c r="EUU28" s="113"/>
      <c r="EUX28" s="113"/>
      <c r="EVA28" s="113"/>
      <c r="EVD28" s="113"/>
      <c r="EVG28" s="113"/>
      <c r="EVJ28" s="113"/>
      <c r="EVM28" s="113"/>
      <c r="EVP28" s="113"/>
      <c r="EVS28" s="113"/>
      <c r="EVV28" s="113"/>
      <c r="EVY28" s="113"/>
      <c r="EWB28" s="113"/>
      <c r="EWE28" s="113"/>
      <c r="EWH28" s="113"/>
      <c r="EWK28" s="113"/>
      <c r="EWN28" s="113"/>
      <c r="EWQ28" s="113"/>
      <c r="EWT28" s="113"/>
      <c r="EWW28" s="113"/>
      <c r="EWZ28" s="113"/>
      <c r="EXC28" s="113"/>
      <c r="EXF28" s="113"/>
      <c r="EXI28" s="113"/>
      <c r="EXL28" s="113"/>
      <c r="EXO28" s="113"/>
      <c r="EXR28" s="113"/>
      <c r="EXU28" s="113"/>
      <c r="EXX28" s="113"/>
      <c r="EYA28" s="113"/>
      <c r="EYD28" s="113"/>
      <c r="EYG28" s="113"/>
      <c r="EYJ28" s="113"/>
      <c r="EYM28" s="113"/>
      <c r="EYP28" s="113"/>
      <c r="EYS28" s="113"/>
      <c r="EYV28" s="113"/>
      <c r="EYY28" s="113"/>
      <c r="EZB28" s="113"/>
      <c r="EZE28" s="113"/>
      <c r="EZH28" s="113"/>
      <c r="EZK28" s="113"/>
      <c r="EZN28" s="113"/>
      <c r="EZQ28" s="113"/>
      <c r="EZT28" s="113"/>
      <c r="EZW28" s="113"/>
      <c r="EZZ28" s="113"/>
      <c r="FAC28" s="113"/>
      <c r="FAF28" s="113"/>
      <c r="FAI28" s="113"/>
      <c r="FAL28" s="113"/>
      <c r="FAO28" s="113"/>
      <c r="FAR28" s="113"/>
      <c r="FAU28" s="113"/>
      <c r="FAX28" s="113"/>
      <c r="FBA28" s="113"/>
      <c r="FBD28" s="113"/>
      <c r="FBG28" s="113"/>
      <c r="FBJ28" s="113"/>
      <c r="FBM28" s="113"/>
      <c r="FBP28" s="113"/>
      <c r="FBS28" s="113"/>
      <c r="FBV28" s="113"/>
      <c r="FBY28" s="113"/>
      <c r="FCB28" s="113"/>
      <c r="FCE28" s="113"/>
      <c r="FCH28" s="113"/>
      <c r="FCK28" s="113"/>
      <c r="FCN28" s="113"/>
      <c r="FCQ28" s="113"/>
      <c r="FCT28" s="113"/>
      <c r="FCW28" s="113"/>
      <c r="FCZ28" s="113"/>
      <c r="FDC28" s="113"/>
      <c r="FDF28" s="113"/>
      <c r="FDI28" s="113"/>
      <c r="FDL28" s="113"/>
      <c r="FDO28" s="113"/>
      <c r="FDR28" s="113"/>
      <c r="FDU28" s="113"/>
      <c r="FDX28" s="113"/>
      <c r="FEA28" s="113"/>
      <c r="FED28" s="113"/>
      <c r="FEG28" s="113"/>
      <c r="FEJ28" s="113"/>
      <c r="FEM28" s="113"/>
      <c r="FEP28" s="113"/>
      <c r="FES28" s="113"/>
      <c r="FEV28" s="113"/>
      <c r="FEY28" s="113"/>
      <c r="FFB28" s="113"/>
      <c r="FFE28" s="113"/>
      <c r="FFH28" s="113"/>
      <c r="FFK28" s="113"/>
      <c r="FFN28" s="113"/>
      <c r="FFQ28" s="113"/>
      <c r="FFT28" s="113"/>
      <c r="FFW28" s="113"/>
      <c r="FFZ28" s="113"/>
      <c r="FGC28" s="113"/>
      <c r="FGF28" s="113"/>
      <c r="FGI28" s="113"/>
      <c r="FGL28" s="113"/>
      <c r="FGO28" s="113"/>
      <c r="FGR28" s="113"/>
      <c r="FGU28" s="113"/>
      <c r="FGX28" s="113"/>
      <c r="FHA28" s="113"/>
      <c r="FHD28" s="113"/>
      <c r="FHG28" s="113"/>
      <c r="FHJ28" s="113"/>
      <c r="FHM28" s="113"/>
      <c r="FHP28" s="113"/>
      <c r="FHS28" s="113"/>
      <c r="FHV28" s="113"/>
      <c r="FHY28" s="113"/>
      <c r="FIB28" s="113"/>
      <c r="FIE28" s="113"/>
      <c r="FIH28" s="113"/>
      <c r="FIK28" s="113"/>
      <c r="FIN28" s="113"/>
      <c r="FIQ28" s="113"/>
      <c r="FIT28" s="113"/>
      <c r="FIW28" s="113"/>
      <c r="FIZ28" s="113"/>
      <c r="FJC28" s="113"/>
      <c r="FJF28" s="113"/>
      <c r="FJI28" s="113"/>
      <c r="FJL28" s="113"/>
      <c r="FJO28" s="113"/>
      <c r="FJR28" s="113"/>
      <c r="FJU28" s="113"/>
      <c r="FJX28" s="113"/>
      <c r="FKA28" s="113"/>
      <c r="FKD28" s="113"/>
      <c r="FKG28" s="113"/>
      <c r="FKJ28" s="113"/>
      <c r="FKM28" s="113"/>
      <c r="FKP28" s="113"/>
      <c r="FKS28" s="113"/>
      <c r="FKV28" s="113"/>
      <c r="FKY28" s="113"/>
      <c r="FLB28" s="113"/>
      <c r="FLE28" s="113"/>
      <c r="FLH28" s="113"/>
      <c r="FLK28" s="113"/>
      <c r="FLN28" s="113"/>
      <c r="FLQ28" s="113"/>
      <c r="FLT28" s="113"/>
      <c r="FLW28" s="113"/>
      <c r="FLZ28" s="113"/>
      <c r="FMC28" s="113"/>
      <c r="FMF28" s="113"/>
      <c r="FMI28" s="113"/>
      <c r="FML28" s="113"/>
      <c r="FMO28" s="113"/>
      <c r="FMR28" s="113"/>
      <c r="FMU28" s="113"/>
      <c r="FMX28" s="113"/>
      <c r="FNA28" s="113"/>
      <c r="FND28" s="113"/>
      <c r="FNG28" s="113"/>
      <c r="FNJ28" s="113"/>
      <c r="FNM28" s="113"/>
      <c r="FNP28" s="113"/>
      <c r="FNS28" s="113"/>
      <c r="FNV28" s="113"/>
      <c r="FNY28" s="113"/>
      <c r="FOB28" s="113"/>
      <c r="FOE28" s="113"/>
      <c r="FOH28" s="113"/>
      <c r="FOK28" s="113"/>
      <c r="FON28" s="113"/>
      <c r="FOQ28" s="113"/>
      <c r="FOT28" s="113"/>
      <c r="FOW28" s="113"/>
      <c r="FOZ28" s="113"/>
      <c r="FPC28" s="113"/>
      <c r="FPF28" s="113"/>
      <c r="FPI28" s="113"/>
      <c r="FPL28" s="113"/>
      <c r="FPO28" s="113"/>
      <c r="FPR28" s="113"/>
      <c r="FPU28" s="113"/>
      <c r="FPX28" s="113"/>
      <c r="FQA28" s="113"/>
      <c r="FQD28" s="113"/>
      <c r="FQG28" s="113"/>
      <c r="FQJ28" s="113"/>
      <c r="FQM28" s="113"/>
      <c r="FQP28" s="113"/>
      <c r="FQS28" s="113"/>
      <c r="FQV28" s="113"/>
      <c r="FQY28" s="113"/>
      <c r="FRB28" s="113"/>
      <c r="FRE28" s="113"/>
      <c r="FRH28" s="113"/>
      <c r="FRK28" s="113"/>
      <c r="FRN28" s="113"/>
      <c r="FRQ28" s="113"/>
      <c r="FRT28" s="113"/>
      <c r="FRW28" s="113"/>
      <c r="FRZ28" s="113"/>
      <c r="FSC28" s="113"/>
      <c r="FSF28" s="113"/>
      <c r="FSI28" s="113"/>
      <c r="FSL28" s="113"/>
      <c r="FSO28" s="113"/>
      <c r="FSR28" s="113"/>
      <c r="FSU28" s="113"/>
      <c r="FSX28" s="113"/>
      <c r="FTA28" s="113"/>
      <c r="FTD28" s="113"/>
      <c r="FTG28" s="113"/>
      <c r="FTJ28" s="113"/>
      <c r="FTM28" s="113"/>
      <c r="FTP28" s="113"/>
      <c r="FTS28" s="113"/>
      <c r="FTV28" s="113"/>
      <c r="FTY28" s="113"/>
      <c r="FUB28" s="113"/>
      <c r="FUE28" s="113"/>
      <c r="FUH28" s="113"/>
      <c r="FUK28" s="113"/>
      <c r="FUN28" s="113"/>
      <c r="FUQ28" s="113"/>
      <c r="FUT28" s="113"/>
      <c r="FUW28" s="113"/>
      <c r="FUZ28" s="113"/>
      <c r="FVC28" s="113"/>
      <c r="FVF28" s="113"/>
      <c r="FVI28" s="113"/>
      <c r="FVL28" s="113"/>
      <c r="FVO28" s="113"/>
      <c r="FVR28" s="113"/>
      <c r="FVU28" s="113"/>
      <c r="FVX28" s="113"/>
      <c r="FWA28" s="113"/>
      <c r="FWD28" s="113"/>
      <c r="FWG28" s="113"/>
      <c r="FWJ28" s="113"/>
      <c r="FWM28" s="113"/>
      <c r="FWP28" s="113"/>
      <c r="FWS28" s="113"/>
      <c r="FWV28" s="113"/>
      <c r="FWY28" s="113"/>
      <c r="FXB28" s="113"/>
      <c r="FXE28" s="113"/>
      <c r="FXH28" s="113"/>
      <c r="FXK28" s="113"/>
      <c r="FXN28" s="113"/>
      <c r="FXQ28" s="113"/>
      <c r="FXT28" s="113"/>
      <c r="FXW28" s="113"/>
      <c r="FXZ28" s="113"/>
      <c r="FYC28" s="113"/>
      <c r="FYF28" s="113"/>
      <c r="FYI28" s="113"/>
      <c r="FYL28" s="113"/>
      <c r="FYO28" s="113"/>
      <c r="FYR28" s="113"/>
      <c r="FYU28" s="113"/>
      <c r="FYX28" s="113"/>
      <c r="FZA28" s="113"/>
      <c r="FZD28" s="113"/>
      <c r="FZG28" s="113"/>
      <c r="FZJ28" s="113"/>
      <c r="FZM28" s="113"/>
      <c r="FZP28" s="113"/>
      <c r="FZS28" s="113"/>
      <c r="FZV28" s="113"/>
      <c r="FZY28" s="113"/>
      <c r="GAB28" s="113"/>
      <c r="GAE28" s="113"/>
      <c r="GAH28" s="113"/>
      <c r="GAK28" s="113"/>
      <c r="GAN28" s="113"/>
      <c r="GAQ28" s="113"/>
      <c r="GAT28" s="113"/>
      <c r="GAW28" s="113"/>
      <c r="GAZ28" s="113"/>
      <c r="GBC28" s="113"/>
      <c r="GBF28" s="113"/>
      <c r="GBI28" s="113"/>
      <c r="GBL28" s="113"/>
      <c r="GBO28" s="113"/>
      <c r="GBR28" s="113"/>
      <c r="GBU28" s="113"/>
      <c r="GBX28" s="113"/>
      <c r="GCA28" s="113"/>
      <c r="GCD28" s="113"/>
      <c r="GCG28" s="113"/>
      <c r="GCJ28" s="113"/>
      <c r="GCM28" s="113"/>
      <c r="GCP28" s="113"/>
      <c r="GCS28" s="113"/>
      <c r="GCV28" s="113"/>
      <c r="GCY28" s="113"/>
      <c r="GDB28" s="113"/>
      <c r="GDE28" s="113"/>
      <c r="GDH28" s="113"/>
      <c r="GDK28" s="113"/>
      <c r="GDN28" s="113"/>
      <c r="GDQ28" s="113"/>
      <c r="GDT28" s="113"/>
      <c r="GDW28" s="113"/>
      <c r="GDZ28" s="113"/>
      <c r="GEC28" s="113"/>
      <c r="GEF28" s="113"/>
      <c r="GEI28" s="113"/>
      <c r="GEL28" s="113"/>
      <c r="GEO28" s="113"/>
      <c r="GER28" s="113"/>
      <c r="GEU28" s="113"/>
      <c r="GEX28" s="113"/>
      <c r="GFA28" s="113"/>
      <c r="GFD28" s="113"/>
      <c r="GFG28" s="113"/>
      <c r="GFJ28" s="113"/>
      <c r="GFM28" s="113"/>
      <c r="GFP28" s="113"/>
      <c r="GFS28" s="113"/>
      <c r="GFV28" s="113"/>
      <c r="GFY28" s="113"/>
      <c r="GGB28" s="113"/>
      <c r="GGE28" s="113"/>
      <c r="GGH28" s="113"/>
      <c r="GGK28" s="113"/>
      <c r="GGN28" s="113"/>
      <c r="GGQ28" s="113"/>
      <c r="GGT28" s="113"/>
      <c r="GGW28" s="113"/>
      <c r="GGZ28" s="113"/>
      <c r="GHC28" s="113"/>
      <c r="GHF28" s="113"/>
      <c r="GHI28" s="113"/>
      <c r="GHL28" s="113"/>
      <c r="GHO28" s="113"/>
      <c r="GHR28" s="113"/>
      <c r="GHU28" s="113"/>
      <c r="GHX28" s="113"/>
      <c r="GIA28" s="113"/>
      <c r="GID28" s="113"/>
      <c r="GIG28" s="113"/>
      <c r="GIJ28" s="113"/>
      <c r="GIM28" s="113"/>
      <c r="GIP28" s="113"/>
      <c r="GIS28" s="113"/>
      <c r="GIV28" s="113"/>
      <c r="GIY28" s="113"/>
      <c r="GJB28" s="113"/>
      <c r="GJE28" s="113"/>
      <c r="GJH28" s="113"/>
      <c r="GJK28" s="113"/>
      <c r="GJN28" s="113"/>
      <c r="GJQ28" s="113"/>
      <c r="GJT28" s="113"/>
      <c r="GJW28" s="113"/>
      <c r="GJZ28" s="113"/>
      <c r="GKC28" s="113"/>
      <c r="GKF28" s="113"/>
      <c r="GKI28" s="113"/>
      <c r="GKL28" s="113"/>
      <c r="GKO28" s="113"/>
      <c r="GKR28" s="113"/>
      <c r="GKU28" s="113"/>
      <c r="GKX28" s="113"/>
      <c r="GLA28" s="113"/>
      <c r="GLD28" s="113"/>
      <c r="GLG28" s="113"/>
      <c r="GLJ28" s="113"/>
      <c r="GLM28" s="113"/>
      <c r="GLP28" s="113"/>
      <c r="GLS28" s="113"/>
      <c r="GLV28" s="113"/>
      <c r="GLY28" s="113"/>
      <c r="GMB28" s="113"/>
      <c r="GME28" s="113"/>
      <c r="GMH28" s="113"/>
      <c r="GMK28" s="113"/>
      <c r="GMN28" s="113"/>
      <c r="GMQ28" s="113"/>
      <c r="GMT28" s="113"/>
      <c r="GMW28" s="113"/>
      <c r="GMZ28" s="113"/>
      <c r="GNC28" s="113"/>
      <c r="GNF28" s="113"/>
      <c r="GNI28" s="113"/>
      <c r="GNL28" s="113"/>
      <c r="GNO28" s="113"/>
      <c r="GNR28" s="113"/>
      <c r="GNU28" s="113"/>
      <c r="GNX28" s="113"/>
      <c r="GOA28" s="113"/>
      <c r="GOD28" s="113"/>
      <c r="GOG28" s="113"/>
      <c r="GOJ28" s="113"/>
      <c r="GOM28" s="113"/>
      <c r="GOP28" s="113"/>
      <c r="GOS28" s="113"/>
      <c r="GOV28" s="113"/>
      <c r="GOY28" s="113"/>
      <c r="GPB28" s="113"/>
      <c r="GPE28" s="113"/>
      <c r="GPH28" s="113"/>
      <c r="GPK28" s="113"/>
      <c r="GPN28" s="113"/>
      <c r="GPQ28" s="113"/>
      <c r="GPT28" s="113"/>
      <c r="GPW28" s="113"/>
      <c r="GPZ28" s="113"/>
      <c r="GQC28" s="113"/>
      <c r="GQF28" s="113"/>
      <c r="GQI28" s="113"/>
      <c r="GQL28" s="113"/>
      <c r="GQO28" s="113"/>
      <c r="GQR28" s="113"/>
      <c r="GQU28" s="113"/>
      <c r="GQX28" s="113"/>
      <c r="GRA28" s="113"/>
      <c r="GRD28" s="113"/>
      <c r="GRG28" s="113"/>
      <c r="GRJ28" s="113"/>
      <c r="GRM28" s="113"/>
      <c r="GRP28" s="113"/>
      <c r="GRS28" s="113"/>
      <c r="GRV28" s="113"/>
      <c r="GRY28" s="113"/>
      <c r="GSB28" s="113"/>
      <c r="GSE28" s="113"/>
      <c r="GSH28" s="113"/>
      <c r="GSK28" s="113"/>
      <c r="GSN28" s="113"/>
      <c r="GSQ28" s="113"/>
      <c r="GST28" s="113"/>
      <c r="GSW28" s="113"/>
      <c r="GSZ28" s="113"/>
      <c r="GTC28" s="113"/>
      <c r="GTF28" s="113"/>
      <c r="GTI28" s="113"/>
      <c r="GTL28" s="113"/>
      <c r="GTO28" s="113"/>
      <c r="GTR28" s="113"/>
      <c r="GTU28" s="113"/>
      <c r="GTX28" s="113"/>
      <c r="GUA28" s="113"/>
      <c r="GUD28" s="113"/>
      <c r="GUG28" s="113"/>
      <c r="GUJ28" s="113"/>
      <c r="GUM28" s="113"/>
      <c r="GUP28" s="113"/>
      <c r="GUS28" s="113"/>
      <c r="GUV28" s="113"/>
      <c r="GUY28" s="113"/>
      <c r="GVB28" s="113"/>
      <c r="GVE28" s="113"/>
      <c r="GVH28" s="113"/>
      <c r="GVK28" s="113"/>
      <c r="GVN28" s="113"/>
      <c r="GVQ28" s="113"/>
      <c r="GVT28" s="113"/>
      <c r="GVW28" s="113"/>
      <c r="GVZ28" s="113"/>
      <c r="GWC28" s="113"/>
      <c r="GWF28" s="113"/>
      <c r="GWI28" s="113"/>
      <c r="GWL28" s="113"/>
      <c r="GWO28" s="113"/>
      <c r="GWR28" s="113"/>
      <c r="GWU28" s="113"/>
      <c r="GWX28" s="113"/>
      <c r="GXA28" s="113"/>
      <c r="GXD28" s="113"/>
      <c r="GXG28" s="113"/>
      <c r="GXJ28" s="113"/>
      <c r="GXM28" s="113"/>
      <c r="GXP28" s="113"/>
      <c r="GXS28" s="113"/>
      <c r="GXV28" s="113"/>
      <c r="GXY28" s="113"/>
      <c r="GYB28" s="113"/>
      <c r="GYE28" s="113"/>
      <c r="GYH28" s="113"/>
      <c r="GYK28" s="113"/>
      <c r="GYN28" s="113"/>
      <c r="GYQ28" s="113"/>
      <c r="GYT28" s="113"/>
      <c r="GYW28" s="113"/>
      <c r="GYZ28" s="113"/>
      <c r="GZC28" s="113"/>
      <c r="GZF28" s="113"/>
      <c r="GZI28" s="113"/>
      <c r="GZL28" s="113"/>
      <c r="GZO28" s="113"/>
      <c r="GZR28" s="113"/>
      <c r="GZU28" s="113"/>
      <c r="GZX28" s="113"/>
      <c r="HAA28" s="113"/>
      <c r="HAD28" s="113"/>
      <c r="HAG28" s="113"/>
      <c r="HAJ28" s="113"/>
      <c r="HAM28" s="113"/>
      <c r="HAP28" s="113"/>
      <c r="HAS28" s="113"/>
      <c r="HAV28" s="113"/>
      <c r="HAY28" s="113"/>
      <c r="HBB28" s="113"/>
      <c r="HBE28" s="113"/>
      <c r="HBH28" s="113"/>
      <c r="HBK28" s="113"/>
      <c r="HBN28" s="113"/>
      <c r="HBQ28" s="113"/>
      <c r="HBT28" s="113"/>
      <c r="HBW28" s="113"/>
      <c r="HBZ28" s="113"/>
      <c r="HCC28" s="113"/>
      <c r="HCF28" s="113"/>
      <c r="HCI28" s="113"/>
      <c r="HCL28" s="113"/>
      <c r="HCO28" s="113"/>
      <c r="HCR28" s="113"/>
      <c r="HCU28" s="113"/>
      <c r="HCX28" s="113"/>
      <c r="HDA28" s="113"/>
      <c r="HDD28" s="113"/>
      <c r="HDG28" s="113"/>
      <c r="HDJ28" s="113"/>
      <c r="HDM28" s="113"/>
      <c r="HDP28" s="113"/>
      <c r="HDS28" s="113"/>
      <c r="HDV28" s="113"/>
      <c r="HDY28" s="113"/>
      <c r="HEB28" s="113"/>
      <c r="HEE28" s="113"/>
      <c r="HEH28" s="113"/>
      <c r="HEK28" s="113"/>
      <c r="HEN28" s="113"/>
      <c r="HEQ28" s="113"/>
      <c r="HET28" s="113"/>
      <c r="HEW28" s="113"/>
      <c r="HEZ28" s="113"/>
      <c r="HFC28" s="113"/>
      <c r="HFF28" s="113"/>
      <c r="HFI28" s="113"/>
      <c r="HFL28" s="113"/>
      <c r="HFO28" s="113"/>
      <c r="HFR28" s="113"/>
      <c r="HFU28" s="113"/>
      <c r="HFX28" s="113"/>
      <c r="HGA28" s="113"/>
      <c r="HGD28" s="113"/>
      <c r="HGG28" s="113"/>
      <c r="HGJ28" s="113"/>
      <c r="HGM28" s="113"/>
      <c r="HGP28" s="113"/>
      <c r="HGS28" s="113"/>
      <c r="HGV28" s="113"/>
      <c r="HGY28" s="113"/>
      <c r="HHB28" s="113"/>
      <c r="HHE28" s="113"/>
      <c r="HHH28" s="113"/>
      <c r="HHK28" s="113"/>
      <c r="HHN28" s="113"/>
      <c r="HHQ28" s="113"/>
      <c r="HHT28" s="113"/>
      <c r="HHW28" s="113"/>
      <c r="HHZ28" s="113"/>
      <c r="HIC28" s="113"/>
      <c r="HIF28" s="113"/>
      <c r="HII28" s="113"/>
      <c r="HIL28" s="113"/>
      <c r="HIO28" s="113"/>
      <c r="HIR28" s="113"/>
      <c r="HIU28" s="113"/>
      <c r="HIX28" s="113"/>
      <c r="HJA28" s="113"/>
      <c r="HJD28" s="113"/>
      <c r="HJG28" s="113"/>
      <c r="HJJ28" s="113"/>
      <c r="HJM28" s="113"/>
      <c r="HJP28" s="113"/>
      <c r="HJS28" s="113"/>
      <c r="HJV28" s="113"/>
      <c r="HJY28" s="113"/>
      <c r="HKB28" s="113"/>
      <c r="HKE28" s="113"/>
      <c r="HKH28" s="113"/>
      <c r="HKK28" s="113"/>
      <c r="HKN28" s="113"/>
      <c r="HKQ28" s="113"/>
      <c r="HKT28" s="113"/>
      <c r="HKW28" s="113"/>
      <c r="HKZ28" s="113"/>
      <c r="HLC28" s="113"/>
      <c r="HLF28" s="113"/>
      <c r="HLI28" s="113"/>
      <c r="HLL28" s="113"/>
      <c r="HLO28" s="113"/>
      <c r="HLR28" s="113"/>
      <c r="HLU28" s="113"/>
      <c r="HLX28" s="113"/>
      <c r="HMA28" s="113"/>
      <c r="HMD28" s="113"/>
      <c r="HMG28" s="113"/>
      <c r="HMJ28" s="113"/>
      <c r="HMM28" s="113"/>
      <c r="HMP28" s="113"/>
      <c r="HMS28" s="113"/>
      <c r="HMV28" s="113"/>
      <c r="HMY28" s="113"/>
      <c r="HNB28" s="113"/>
      <c r="HNE28" s="113"/>
      <c r="HNH28" s="113"/>
      <c r="HNK28" s="113"/>
      <c r="HNN28" s="113"/>
      <c r="HNQ28" s="113"/>
      <c r="HNT28" s="113"/>
      <c r="HNW28" s="113"/>
      <c r="HNZ28" s="113"/>
      <c r="HOC28" s="113"/>
      <c r="HOF28" s="113"/>
      <c r="HOI28" s="113"/>
      <c r="HOL28" s="113"/>
      <c r="HOO28" s="113"/>
      <c r="HOR28" s="113"/>
      <c r="HOU28" s="113"/>
      <c r="HOX28" s="113"/>
      <c r="HPA28" s="113"/>
      <c r="HPD28" s="113"/>
      <c r="HPG28" s="113"/>
      <c r="HPJ28" s="113"/>
      <c r="HPM28" s="113"/>
      <c r="HPP28" s="113"/>
      <c r="HPS28" s="113"/>
      <c r="HPV28" s="113"/>
      <c r="HPY28" s="113"/>
      <c r="HQB28" s="113"/>
      <c r="HQE28" s="113"/>
      <c r="HQH28" s="113"/>
      <c r="HQK28" s="113"/>
      <c r="HQN28" s="113"/>
      <c r="HQQ28" s="113"/>
      <c r="HQT28" s="113"/>
      <c r="HQW28" s="113"/>
      <c r="HQZ28" s="113"/>
      <c r="HRC28" s="113"/>
      <c r="HRF28" s="113"/>
      <c r="HRI28" s="113"/>
      <c r="HRL28" s="113"/>
      <c r="HRO28" s="113"/>
      <c r="HRR28" s="113"/>
      <c r="HRU28" s="113"/>
      <c r="HRX28" s="113"/>
      <c r="HSA28" s="113"/>
      <c r="HSD28" s="113"/>
      <c r="HSG28" s="113"/>
      <c r="HSJ28" s="113"/>
      <c r="HSM28" s="113"/>
      <c r="HSP28" s="113"/>
      <c r="HSS28" s="113"/>
      <c r="HSV28" s="113"/>
      <c r="HSY28" s="113"/>
      <c r="HTB28" s="113"/>
      <c r="HTE28" s="113"/>
      <c r="HTH28" s="113"/>
      <c r="HTK28" s="113"/>
      <c r="HTN28" s="113"/>
      <c r="HTQ28" s="113"/>
      <c r="HTT28" s="113"/>
      <c r="HTW28" s="113"/>
      <c r="HTZ28" s="113"/>
      <c r="HUC28" s="113"/>
      <c r="HUF28" s="113"/>
      <c r="HUI28" s="113"/>
      <c r="HUL28" s="113"/>
      <c r="HUO28" s="113"/>
      <c r="HUR28" s="113"/>
      <c r="HUU28" s="113"/>
      <c r="HUX28" s="113"/>
      <c r="HVA28" s="113"/>
      <c r="HVD28" s="113"/>
      <c r="HVG28" s="113"/>
      <c r="HVJ28" s="113"/>
      <c r="HVM28" s="113"/>
      <c r="HVP28" s="113"/>
      <c r="HVS28" s="113"/>
      <c r="HVV28" s="113"/>
      <c r="HVY28" s="113"/>
      <c r="HWB28" s="113"/>
      <c r="HWE28" s="113"/>
      <c r="HWH28" s="113"/>
      <c r="HWK28" s="113"/>
      <c r="HWN28" s="113"/>
      <c r="HWQ28" s="113"/>
      <c r="HWT28" s="113"/>
      <c r="HWW28" s="113"/>
      <c r="HWZ28" s="113"/>
      <c r="HXC28" s="113"/>
      <c r="HXF28" s="113"/>
      <c r="HXI28" s="113"/>
      <c r="HXL28" s="113"/>
      <c r="HXO28" s="113"/>
      <c r="HXR28" s="113"/>
      <c r="HXU28" s="113"/>
      <c r="HXX28" s="113"/>
      <c r="HYA28" s="113"/>
      <c r="HYD28" s="113"/>
      <c r="HYG28" s="113"/>
      <c r="HYJ28" s="113"/>
      <c r="HYM28" s="113"/>
      <c r="HYP28" s="113"/>
      <c r="HYS28" s="113"/>
      <c r="HYV28" s="113"/>
      <c r="HYY28" s="113"/>
      <c r="HZB28" s="113"/>
      <c r="HZE28" s="113"/>
      <c r="HZH28" s="113"/>
      <c r="HZK28" s="113"/>
      <c r="HZN28" s="113"/>
      <c r="HZQ28" s="113"/>
      <c r="HZT28" s="113"/>
      <c r="HZW28" s="113"/>
      <c r="HZZ28" s="113"/>
      <c r="IAC28" s="113"/>
      <c r="IAF28" s="113"/>
      <c r="IAI28" s="113"/>
      <c r="IAL28" s="113"/>
      <c r="IAO28" s="113"/>
      <c r="IAR28" s="113"/>
      <c r="IAU28" s="113"/>
      <c r="IAX28" s="113"/>
      <c r="IBA28" s="113"/>
      <c r="IBD28" s="113"/>
      <c r="IBG28" s="113"/>
      <c r="IBJ28" s="113"/>
      <c r="IBM28" s="113"/>
      <c r="IBP28" s="113"/>
      <c r="IBS28" s="113"/>
      <c r="IBV28" s="113"/>
      <c r="IBY28" s="113"/>
      <c r="ICB28" s="113"/>
      <c r="ICE28" s="113"/>
      <c r="ICH28" s="113"/>
      <c r="ICK28" s="113"/>
      <c r="ICN28" s="113"/>
      <c r="ICQ28" s="113"/>
      <c r="ICT28" s="113"/>
      <c r="ICW28" s="113"/>
      <c r="ICZ28" s="113"/>
      <c r="IDC28" s="113"/>
      <c r="IDF28" s="113"/>
      <c r="IDI28" s="113"/>
      <c r="IDL28" s="113"/>
      <c r="IDO28" s="113"/>
      <c r="IDR28" s="113"/>
      <c r="IDU28" s="113"/>
      <c r="IDX28" s="113"/>
      <c r="IEA28" s="113"/>
      <c r="IED28" s="113"/>
      <c r="IEG28" s="113"/>
      <c r="IEJ28" s="113"/>
      <c r="IEM28" s="113"/>
      <c r="IEP28" s="113"/>
      <c r="IES28" s="113"/>
      <c r="IEV28" s="113"/>
      <c r="IEY28" s="113"/>
      <c r="IFB28" s="113"/>
      <c r="IFE28" s="113"/>
      <c r="IFH28" s="113"/>
      <c r="IFK28" s="113"/>
      <c r="IFN28" s="113"/>
      <c r="IFQ28" s="113"/>
      <c r="IFT28" s="113"/>
      <c r="IFW28" s="113"/>
      <c r="IFZ28" s="113"/>
      <c r="IGC28" s="113"/>
      <c r="IGF28" s="113"/>
      <c r="IGI28" s="113"/>
      <c r="IGL28" s="113"/>
      <c r="IGO28" s="113"/>
      <c r="IGR28" s="113"/>
      <c r="IGU28" s="113"/>
      <c r="IGX28" s="113"/>
      <c r="IHA28" s="113"/>
      <c r="IHD28" s="113"/>
      <c r="IHG28" s="113"/>
      <c r="IHJ28" s="113"/>
      <c r="IHM28" s="113"/>
      <c r="IHP28" s="113"/>
      <c r="IHS28" s="113"/>
      <c r="IHV28" s="113"/>
      <c r="IHY28" s="113"/>
      <c r="IIB28" s="113"/>
      <c r="IIE28" s="113"/>
      <c r="IIH28" s="113"/>
      <c r="IIK28" s="113"/>
      <c r="IIN28" s="113"/>
      <c r="IIQ28" s="113"/>
      <c r="IIT28" s="113"/>
      <c r="IIW28" s="113"/>
      <c r="IIZ28" s="113"/>
      <c r="IJC28" s="113"/>
      <c r="IJF28" s="113"/>
      <c r="IJI28" s="113"/>
      <c r="IJL28" s="113"/>
      <c r="IJO28" s="113"/>
      <c r="IJR28" s="113"/>
      <c r="IJU28" s="113"/>
      <c r="IJX28" s="113"/>
      <c r="IKA28" s="113"/>
      <c r="IKD28" s="113"/>
      <c r="IKG28" s="113"/>
      <c r="IKJ28" s="113"/>
      <c r="IKM28" s="113"/>
      <c r="IKP28" s="113"/>
      <c r="IKS28" s="113"/>
      <c r="IKV28" s="113"/>
      <c r="IKY28" s="113"/>
      <c r="ILB28" s="113"/>
      <c r="ILE28" s="113"/>
      <c r="ILH28" s="113"/>
      <c r="ILK28" s="113"/>
      <c r="ILN28" s="113"/>
      <c r="ILQ28" s="113"/>
      <c r="ILT28" s="113"/>
      <c r="ILW28" s="113"/>
      <c r="ILZ28" s="113"/>
      <c r="IMC28" s="113"/>
      <c r="IMF28" s="113"/>
      <c r="IMI28" s="113"/>
      <c r="IML28" s="113"/>
      <c r="IMO28" s="113"/>
      <c r="IMR28" s="113"/>
      <c r="IMU28" s="113"/>
      <c r="IMX28" s="113"/>
      <c r="INA28" s="113"/>
      <c r="IND28" s="113"/>
      <c r="ING28" s="113"/>
      <c r="INJ28" s="113"/>
      <c r="INM28" s="113"/>
      <c r="INP28" s="113"/>
      <c r="INS28" s="113"/>
      <c r="INV28" s="113"/>
      <c r="INY28" s="113"/>
      <c r="IOB28" s="113"/>
      <c r="IOE28" s="113"/>
      <c r="IOH28" s="113"/>
      <c r="IOK28" s="113"/>
      <c r="ION28" s="113"/>
      <c r="IOQ28" s="113"/>
      <c r="IOT28" s="113"/>
      <c r="IOW28" s="113"/>
      <c r="IOZ28" s="113"/>
      <c r="IPC28" s="113"/>
      <c r="IPF28" s="113"/>
      <c r="IPI28" s="113"/>
      <c r="IPL28" s="113"/>
      <c r="IPO28" s="113"/>
      <c r="IPR28" s="113"/>
      <c r="IPU28" s="113"/>
      <c r="IPX28" s="113"/>
      <c r="IQA28" s="113"/>
      <c r="IQD28" s="113"/>
      <c r="IQG28" s="113"/>
      <c r="IQJ28" s="113"/>
      <c r="IQM28" s="113"/>
      <c r="IQP28" s="113"/>
      <c r="IQS28" s="113"/>
      <c r="IQV28" s="113"/>
      <c r="IQY28" s="113"/>
      <c r="IRB28" s="113"/>
      <c r="IRE28" s="113"/>
      <c r="IRH28" s="113"/>
      <c r="IRK28" s="113"/>
      <c r="IRN28" s="113"/>
      <c r="IRQ28" s="113"/>
      <c r="IRT28" s="113"/>
      <c r="IRW28" s="113"/>
      <c r="IRZ28" s="113"/>
      <c r="ISC28" s="113"/>
      <c r="ISF28" s="113"/>
      <c r="ISI28" s="113"/>
      <c r="ISL28" s="113"/>
      <c r="ISO28" s="113"/>
      <c r="ISR28" s="113"/>
      <c r="ISU28" s="113"/>
      <c r="ISX28" s="113"/>
      <c r="ITA28" s="113"/>
      <c r="ITD28" s="113"/>
      <c r="ITG28" s="113"/>
      <c r="ITJ28" s="113"/>
      <c r="ITM28" s="113"/>
      <c r="ITP28" s="113"/>
      <c r="ITS28" s="113"/>
      <c r="ITV28" s="113"/>
      <c r="ITY28" s="113"/>
      <c r="IUB28" s="113"/>
      <c r="IUE28" s="113"/>
      <c r="IUH28" s="113"/>
      <c r="IUK28" s="113"/>
      <c r="IUN28" s="113"/>
      <c r="IUQ28" s="113"/>
      <c r="IUT28" s="113"/>
      <c r="IUW28" s="113"/>
      <c r="IUZ28" s="113"/>
      <c r="IVC28" s="113"/>
      <c r="IVF28" s="113"/>
      <c r="IVI28" s="113"/>
      <c r="IVL28" s="113"/>
      <c r="IVO28" s="113"/>
      <c r="IVR28" s="113"/>
      <c r="IVU28" s="113"/>
      <c r="IVX28" s="113"/>
      <c r="IWA28" s="113"/>
      <c r="IWD28" s="113"/>
      <c r="IWG28" s="113"/>
      <c r="IWJ28" s="113"/>
      <c r="IWM28" s="113"/>
      <c r="IWP28" s="113"/>
      <c r="IWS28" s="113"/>
      <c r="IWV28" s="113"/>
      <c r="IWY28" s="113"/>
      <c r="IXB28" s="113"/>
      <c r="IXE28" s="113"/>
      <c r="IXH28" s="113"/>
      <c r="IXK28" s="113"/>
      <c r="IXN28" s="113"/>
      <c r="IXQ28" s="113"/>
      <c r="IXT28" s="113"/>
      <c r="IXW28" s="113"/>
      <c r="IXZ28" s="113"/>
      <c r="IYC28" s="113"/>
      <c r="IYF28" s="113"/>
      <c r="IYI28" s="113"/>
      <c r="IYL28" s="113"/>
      <c r="IYO28" s="113"/>
      <c r="IYR28" s="113"/>
      <c r="IYU28" s="113"/>
      <c r="IYX28" s="113"/>
      <c r="IZA28" s="113"/>
      <c r="IZD28" s="113"/>
      <c r="IZG28" s="113"/>
      <c r="IZJ28" s="113"/>
      <c r="IZM28" s="113"/>
      <c r="IZP28" s="113"/>
      <c r="IZS28" s="113"/>
      <c r="IZV28" s="113"/>
      <c r="IZY28" s="113"/>
      <c r="JAB28" s="113"/>
      <c r="JAE28" s="113"/>
      <c r="JAH28" s="113"/>
      <c r="JAK28" s="113"/>
      <c r="JAN28" s="113"/>
      <c r="JAQ28" s="113"/>
      <c r="JAT28" s="113"/>
      <c r="JAW28" s="113"/>
      <c r="JAZ28" s="113"/>
      <c r="JBC28" s="113"/>
      <c r="JBF28" s="113"/>
      <c r="JBI28" s="113"/>
      <c r="JBL28" s="113"/>
      <c r="JBO28" s="113"/>
      <c r="JBR28" s="113"/>
      <c r="JBU28" s="113"/>
      <c r="JBX28" s="113"/>
      <c r="JCA28" s="113"/>
      <c r="JCD28" s="113"/>
      <c r="JCG28" s="113"/>
      <c r="JCJ28" s="113"/>
      <c r="JCM28" s="113"/>
      <c r="JCP28" s="113"/>
      <c r="JCS28" s="113"/>
      <c r="JCV28" s="113"/>
      <c r="JCY28" s="113"/>
      <c r="JDB28" s="113"/>
      <c r="JDE28" s="113"/>
      <c r="JDH28" s="113"/>
      <c r="JDK28" s="113"/>
      <c r="JDN28" s="113"/>
      <c r="JDQ28" s="113"/>
      <c r="JDT28" s="113"/>
      <c r="JDW28" s="113"/>
      <c r="JDZ28" s="113"/>
      <c r="JEC28" s="113"/>
      <c r="JEF28" s="113"/>
      <c r="JEI28" s="113"/>
      <c r="JEL28" s="113"/>
      <c r="JEO28" s="113"/>
      <c r="JER28" s="113"/>
      <c r="JEU28" s="113"/>
      <c r="JEX28" s="113"/>
      <c r="JFA28" s="113"/>
      <c r="JFD28" s="113"/>
      <c r="JFG28" s="113"/>
      <c r="JFJ28" s="113"/>
      <c r="JFM28" s="113"/>
      <c r="JFP28" s="113"/>
      <c r="JFS28" s="113"/>
      <c r="JFV28" s="113"/>
      <c r="JFY28" s="113"/>
      <c r="JGB28" s="113"/>
      <c r="JGE28" s="113"/>
      <c r="JGH28" s="113"/>
      <c r="JGK28" s="113"/>
      <c r="JGN28" s="113"/>
      <c r="JGQ28" s="113"/>
      <c r="JGT28" s="113"/>
      <c r="JGW28" s="113"/>
      <c r="JGZ28" s="113"/>
      <c r="JHC28" s="113"/>
      <c r="JHF28" s="113"/>
      <c r="JHI28" s="113"/>
      <c r="JHL28" s="113"/>
      <c r="JHO28" s="113"/>
      <c r="JHR28" s="113"/>
      <c r="JHU28" s="113"/>
      <c r="JHX28" s="113"/>
      <c r="JIA28" s="113"/>
      <c r="JID28" s="113"/>
      <c r="JIG28" s="113"/>
      <c r="JIJ28" s="113"/>
      <c r="JIM28" s="113"/>
      <c r="JIP28" s="113"/>
      <c r="JIS28" s="113"/>
      <c r="JIV28" s="113"/>
      <c r="JIY28" s="113"/>
      <c r="JJB28" s="113"/>
      <c r="JJE28" s="113"/>
      <c r="JJH28" s="113"/>
      <c r="JJK28" s="113"/>
      <c r="JJN28" s="113"/>
      <c r="JJQ28" s="113"/>
      <c r="JJT28" s="113"/>
      <c r="JJW28" s="113"/>
      <c r="JJZ28" s="113"/>
      <c r="JKC28" s="113"/>
      <c r="JKF28" s="113"/>
      <c r="JKI28" s="113"/>
      <c r="JKL28" s="113"/>
      <c r="JKO28" s="113"/>
      <c r="JKR28" s="113"/>
      <c r="JKU28" s="113"/>
      <c r="JKX28" s="113"/>
      <c r="JLA28" s="113"/>
      <c r="JLD28" s="113"/>
      <c r="JLG28" s="113"/>
      <c r="JLJ28" s="113"/>
      <c r="JLM28" s="113"/>
      <c r="JLP28" s="113"/>
      <c r="JLS28" s="113"/>
      <c r="JLV28" s="113"/>
      <c r="JLY28" s="113"/>
      <c r="JMB28" s="113"/>
      <c r="JME28" s="113"/>
      <c r="JMH28" s="113"/>
      <c r="JMK28" s="113"/>
      <c r="JMN28" s="113"/>
      <c r="JMQ28" s="113"/>
      <c r="JMT28" s="113"/>
      <c r="JMW28" s="113"/>
      <c r="JMZ28" s="113"/>
      <c r="JNC28" s="113"/>
      <c r="JNF28" s="113"/>
      <c r="JNI28" s="113"/>
      <c r="JNL28" s="113"/>
      <c r="JNO28" s="113"/>
      <c r="JNR28" s="113"/>
      <c r="JNU28" s="113"/>
      <c r="JNX28" s="113"/>
      <c r="JOA28" s="113"/>
      <c r="JOD28" s="113"/>
      <c r="JOG28" s="113"/>
      <c r="JOJ28" s="113"/>
      <c r="JOM28" s="113"/>
      <c r="JOP28" s="113"/>
      <c r="JOS28" s="113"/>
      <c r="JOV28" s="113"/>
      <c r="JOY28" s="113"/>
      <c r="JPB28" s="113"/>
      <c r="JPE28" s="113"/>
      <c r="JPH28" s="113"/>
      <c r="JPK28" s="113"/>
      <c r="JPN28" s="113"/>
      <c r="JPQ28" s="113"/>
      <c r="JPT28" s="113"/>
      <c r="JPW28" s="113"/>
      <c r="JPZ28" s="113"/>
      <c r="JQC28" s="113"/>
      <c r="JQF28" s="113"/>
      <c r="JQI28" s="113"/>
      <c r="JQL28" s="113"/>
      <c r="JQO28" s="113"/>
      <c r="JQR28" s="113"/>
      <c r="JQU28" s="113"/>
      <c r="JQX28" s="113"/>
      <c r="JRA28" s="113"/>
      <c r="JRD28" s="113"/>
      <c r="JRG28" s="113"/>
      <c r="JRJ28" s="113"/>
      <c r="JRM28" s="113"/>
      <c r="JRP28" s="113"/>
      <c r="JRS28" s="113"/>
      <c r="JRV28" s="113"/>
      <c r="JRY28" s="113"/>
      <c r="JSB28" s="113"/>
      <c r="JSE28" s="113"/>
      <c r="JSH28" s="113"/>
      <c r="JSK28" s="113"/>
      <c r="JSN28" s="113"/>
      <c r="JSQ28" s="113"/>
      <c r="JST28" s="113"/>
      <c r="JSW28" s="113"/>
      <c r="JSZ28" s="113"/>
      <c r="JTC28" s="113"/>
      <c r="JTF28" s="113"/>
      <c r="JTI28" s="113"/>
      <c r="JTL28" s="113"/>
      <c r="JTO28" s="113"/>
      <c r="JTR28" s="113"/>
      <c r="JTU28" s="113"/>
      <c r="JTX28" s="113"/>
      <c r="JUA28" s="113"/>
      <c r="JUD28" s="113"/>
      <c r="JUG28" s="113"/>
      <c r="JUJ28" s="113"/>
      <c r="JUM28" s="113"/>
      <c r="JUP28" s="113"/>
      <c r="JUS28" s="113"/>
      <c r="JUV28" s="113"/>
      <c r="JUY28" s="113"/>
      <c r="JVB28" s="113"/>
      <c r="JVE28" s="113"/>
      <c r="JVH28" s="113"/>
      <c r="JVK28" s="113"/>
      <c r="JVN28" s="113"/>
      <c r="JVQ28" s="113"/>
      <c r="JVT28" s="113"/>
      <c r="JVW28" s="113"/>
      <c r="JVZ28" s="113"/>
      <c r="JWC28" s="113"/>
      <c r="JWF28" s="113"/>
      <c r="JWI28" s="113"/>
      <c r="JWL28" s="113"/>
      <c r="JWO28" s="113"/>
      <c r="JWR28" s="113"/>
      <c r="JWU28" s="113"/>
      <c r="JWX28" s="113"/>
      <c r="JXA28" s="113"/>
      <c r="JXD28" s="113"/>
      <c r="JXG28" s="113"/>
      <c r="JXJ28" s="113"/>
      <c r="JXM28" s="113"/>
      <c r="JXP28" s="113"/>
      <c r="JXS28" s="113"/>
      <c r="JXV28" s="113"/>
      <c r="JXY28" s="113"/>
      <c r="JYB28" s="113"/>
      <c r="JYE28" s="113"/>
      <c r="JYH28" s="113"/>
      <c r="JYK28" s="113"/>
      <c r="JYN28" s="113"/>
      <c r="JYQ28" s="113"/>
      <c r="JYT28" s="113"/>
      <c r="JYW28" s="113"/>
      <c r="JYZ28" s="113"/>
      <c r="JZC28" s="113"/>
      <c r="JZF28" s="113"/>
      <c r="JZI28" s="113"/>
      <c r="JZL28" s="113"/>
      <c r="JZO28" s="113"/>
      <c r="JZR28" s="113"/>
      <c r="JZU28" s="113"/>
      <c r="JZX28" s="113"/>
      <c r="KAA28" s="113"/>
      <c r="KAD28" s="113"/>
      <c r="KAG28" s="113"/>
      <c r="KAJ28" s="113"/>
      <c r="KAM28" s="113"/>
      <c r="KAP28" s="113"/>
      <c r="KAS28" s="113"/>
      <c r="KAV28" s="113"/>
      <c r="KAY28" s="113"/>
      <c r="KBB28" s="113"/>
      <c r="KBE28" s="113"/>
      <c r="KBH28" s="113"/>
      <c r="KBK28" s="113"/>
      <c r="KBN28" s="113"/>
      <c r="KBQ28" s="113"/>
      <c r="KBT28" s="113"/>
      <c r="KBW28" s="113"/>
      <c r="KBZ28" s="113"/>
      <c r="KCC28" s="113"/>
      <c r="KCF28" s="113"/>
      <c r="KCI28" s="113"/>
      <c r="KCL28" s="113"/>
      <c r="KCO28" s="113"/>
      <c r="KCR28" s="113"/>
      <c r="KCU28" s="113"/>
      <c r="KCX28" s="113"/>
      <c r="KDA28" s="113"/>
      <c r="KDD28" s="113"/>
      <c r="KDG28" s="113"/>
      <c r="KDJ28" s="113"/>
      <c r="KDM28" s="113"/>
      <c r="KDP28" s="113"/>
      <c r="KDS28" s="113"/>
      <c r="KDV28" s="113"/>
      <c r="KDY28" s="113"/>
      <c r="KEB28" s="113"/>
      <c r="KEE28" s="113"/>
      <c r="KEH28" s="113"/>
      <c r="KEK28" s="113"/>
      <c r="KEN28" s="113"/>
      <c r="KEQ28" s="113"/>
      <c r="KET28" s="113"/>
      <c r="KEW28" s="113"/>
      <c r="KEZ28" s="113"/>
      <c r="KFC28" s="113"/>
      <c r="KFF28" s="113"/>
      <c r="KFI28" s="113"/>
      <c r="KFL28" s="113"/>
      <c r="KFO28" s="113"/>
      <c r="KFR28" s="113"/>
      <c r="KFU28" s="113"/>
      <c r="KFX28" s="113"/>
      <c r="KGA28" s="113"/>
      <c r="KGD28" s="113"/>
      <c r="KGG28" s="113"/>
      <c r="KGJ28" s="113"/>
      <c r="KGM28" s="113"/>
      <c r="KGP28" s="113"/>
      <c r="KGS28" s="113"/>
      <c r="KGV28" s="113"/>
      <c r="KGY28" s="113"/>
      <c r="KHB28" s="113"/>
      <c r="KHE28" s="113"/>
      <c r="KHH28" s="113"/>
      <c r="KHK28" s="113"/>
      <c r="KHN28" s="113"/>
      <c r="KHQ28" s="113"/>
      <c r="KHT28" s="113"/>
      <c r="KHW28" s="113"/>
      <c r="KHZ28" s="113"/>
      <c r="KIC28" s="113"/>
      <c r="KIF28" s="113"/>
      <c r="KII28" s="113"/>
      <c r="KIL28" s="113"/>
      <c r="KIO28" s="113"/>
      <c r="KIR28" s="113"/>
      <c r="KIU28" s="113"/>
      <c r="KIX28" s="113"/>
      <c r="KJA28" s="113"/>
      <c r="KJD28" s="113"/>
      <c r="KJG28" s="113"/>
      <c r="KJJ28" s="113"/>
      <c r="KJM28" s="113"/>
      <c r="KJP28" s="113"/>
      <c r="KJS28" s="113"/>
      <c r="KJV28" s="113"/>
      <c r="KJY28" s="113"/>
      <c r="KKB28" s="113"/>
      <c r="KKE28" s="113"/>
      <c r="KKH28" s="113"/>
      <c r="KKK28" s="113"/>
      <c r="KKN28" s="113"/>
      <c r="KKQ28" s="113"/>
      <c r="KKT28" s="113"/>
      <c r="KKW28" s="113"/>
      <c r="KKZ28" s="113"/>
      <c r="KLC28" s="113"/>
      <c r="KLF28" s="113"/>
      <c r="KLI28" s="113"/>
      <c r="KLL28" s="113"/>
      <c r="KLO28" s="113"/>
      <c r="KLR28" s="113"/>
      <c r="KLU28" s="113"/>
      <c r="KLX28" s="113"/>
      <c r="KMA28" s="113"/>
      <c r="KMD28" s="113"/>
      <c r="KMG28" s="113"/>
      <c r="KMJ28" s="113"/>
      <c r="KMM28" s="113"/>
      <c r="KMP28" s="113"/>
      <c r="KMS28" s="113"/>
      <c r="KMV28" s="113"/>
      <c r="KMY28" s="113"/>
      <c r="KNB28" s="113"/>
      <c r="KNE28" s="113"/>
      <c r="KNH28" s="113"/>
      <c r="KNK28" s="113"/>
      <c r="KNN28" s="113"/>
      <c r="KNQ28" s="113"/>
      <c r="KNT28" s="113"/>
      <c r="KNW28" s="113"/>
      <c r="KNZ28" s="113"/>
      <c r="KOC28" s="113"/>
      <c r="KOF28" s="113"/>
      <c r="KOI28" s="113"/>
      <c r="KOL28" s="113"/>
      <c r="KOO28" s="113"/>
      <c r="KOR28" s="113"/>
      <c r="KOU28" s="113"/>
      <c r="KOX28" s="113"/>
      <c r="KPA28" s="113"/>
      <c r="KPD28" s="113"/>
      <c r="KPG28" s="113"/>
      <c r="KPJ28" s="113"/>
      <c r="KPM28" s="113"/>
      <c r="KPP28" s="113"/>
      <c r="KPS28" s="113"/>
      <c r="KPV28" s="113"/>
      <c r="KPY28" s="113"/>
      <c r="KQB28" s="113"/>
      <c r="KQE28" s="113"/>
      <c r="KQH28" s="113"/>
      <c r="KQK28" s="113"/>
      <c r="KQN28" s="113"/>
      <c r="KQQ28" s="113"/>
      <c r="KQT28" s="113"/>
      <c r="KQW28" s="113"/>
      <c r="KQZ28" s="113"/>
      <c r="KRC28" s="113"/>
      <c r="KRF28" s="113"/>
      <c r="KRI28" s="113"/>
      <c r="KRL28" s="113"/>
      <c r="KRO28" s="113"/>
      <c r="KRR28" s="113"/>
      <c r="KRU28" s="113"/>
      <c r="KRX28" s="113"/>
      <c r="KSA28" s="113"/>
      <c r="KSD28" s="113"/>
      <c r="KSG28" s="113"/>
      <c r="KSJ28" s="113"/>
      <c r="KSM28" s="113"/>
      <c r="KSP28" s="113"/>
      <c r="KSS28" s="113"/>
      <c r="KSV28" s="113"/>
      <c r="KSY28" s="113"/>
      <c r="KTB28" s="113"/>
      <c r="KTE28" s="113"/>
      <c r="KTH28" s="113"/>
      <c r="KTK28" s="113"/>
      <c r="KTN28" s="113"/>
      <c r="KTQ28" s="113"/>
      <c r="KTT28" s="113"/>
      <c r="KTW28" s="113"/>
      <c r="KTZ28" s="113"/>
      <c r="KUC28" s="113"/>
      <c r="KUF28" s="113"/>
      <c r="KUI28" s="113"/>
      <c r="KUL28" s="113"/>
      <c r="KUO28" s="113"/>
      <c r="KUR28" s="113"/>
      <c r="KUU28" s="113"/>
      <c r="KUX28" s="113"/>
      <c r="KVA28" s="113"/>
      <c r="KVD28" s="113"/>
      <c r="KVG28" s="113"/>
      <c r="KVJ28" s="113"/>
      <c r="KVM28" s="113"/>
      <c r="KVP28" s="113"/>
      <c r="KVS28" s="113"/>
      <c r="KVV28" s="113"/>
      <c r="KVY28" s="113"/>
      <c r="KWB28" s="113"/>
      <c r="KWE28" s="113"/>
      <c r="KWH28" s="113"/>
      <c r="KWK28" s="113"/>
      <c r="KWN28" s="113"/>
      <c r="KWQ28" s="113"/>
      <c r="KWT28" s="113"/>
      <c r="KWW28" s="113"/>
      <c r="KWZ28" s="113"/>
      <c r="KXC28" s="113"/>
      <c r="KXF28" s="113"/>
      <c r="KXI28" s="113"/>
      <c r="KXL28" s="113"/>
      <c r="KXO28" s="113"/>
      <c r="KXR28" s="113"/>
      <c r="KXU28" s="113"/>
      <c r="KXX28" s="113"/>
      <c r="KYA28" s="113"/>
      <c r="KYD28" s="113"/>
      <c r="KYG28" s="113"/>
      <c r="KYJ28" s="113"/>
      <c r="KYM28" s="113"/>
      <c r="KYP28" s="113"/>
      <c r="KYS28" s="113"/>
      <c r="KYV28" s="113"/>
      <c r="KYY28" s="113"/>
      <c r="KZB28" s="113"/>
      <c r="KZE28" s="113"/>
      <c r="KZH28" s="113"/>
      <c r="KZK28" s="113"/>
      <c r="KZN28" s="113"/>
      <c r="KZQ28" s="113"/>
      <c r="KZT28" s="113"/>
      <c r="KZW28" s="113"/>
      <c r="KZZ28" s="113"/>
      <c r="LAC28" s="113"/>
      <c r="LAF28" s="113"/>
      <c r="LAI28" s="113"/>
      <c r="LAL28" s="113"/>
      <c r="LAO28" s="113"/>
      <c r="LAR28" s="113"/>
      <c r="LAU28" s="113"/>
      <c r="LAX28" s="113"/>
      <c r="LBA28" s="113"/>
      <c r="LBD28" s="113"/>
      <c r="LBG28" s="113"/>
      <c r="LBJ28" s="113"/>
      <c r="LBM28" s="113"/>
      <c r="LBP28" s="113"/>
      <c r="LBS28" s="113"/>
      <c r="LBV28" s="113"/>
      <c r="LBY28" s="113"/>
      <c r="LCB28" s="113"/>
      <c r="LCE28" s="113"/>
      <c r="LCH28" s="113"/>
      <c r="LCK28" s="113"/>
      <c r="LCN28" s="113"/>
      <c r="LCQ28" s="113"/>
      <c r="LCT28" s="113"/>
      <c r="LCW28" s="113"/>
      <c r="LCZ28" s="113"/>
      <c r="LDC28" s="113"/>
      <c r="LDF28" s="113"/>
      <c r="LDI28" s="113"/>
      <c r="LDL28" s="113"/>
      <c r="LDO28" s="113"/>
      <c r="LDR28" s="113"/>
      <c r="LDU28" s="113"/>
      <c r="LDX28" s="113"/>
      <c r="LEA28" s="113"/>
      <c r="LED28" s="113"/>
      <c r="LEG28" s="113"/>
      <c r="LEJ28" s="113"/>
      <c r="LEM28" s="113"/>
      <c r="LEP28" s="113"/>
      <c r="LES28" s="113"/>
      <c r="LEV28" s="113"/>
      <c r="LEY28" s="113"/>
      <c r="LFB28" s="113"/>
      <c r="LFE28" s="113"/>
      <c r="LFH28" s="113"/>
      <c r="LFK28" s="113"/>
      <c r="LFN28" s="113"/>
      <c r="LFQ28" s="113"/>
      <c r="LFT28" s="113"/>
      <c r="LFW28" s="113"/>
      <c r="LFZ28" s="113"/>
      <c r="LGC28" s="113"/>
      <c r="LGF28" s="113"/>
      <c r="LGI28" s="113"/>
      <c r="LGL28" s="113"/>
      <c r="LGO28" s="113"/>
      <c r="LGR28" s="113"/>
      <c r="LGU28" s="113"/>
      <c r="LGX28" s="113"/>
      <c r="LHA28" s="113"/>
      <c r="LHD28" s="113"/>
      <c r="LHG28" s="113"/>
      <c r="LHJ28" s="113"/>
      <c r="LHM28" s="113"/>
      <c r="LHP28" s="113"/>
      <c r="LHS28" s="113"/>
      <c r="LHV28" s="113"/>
      <c r="LHY28" s="113"/>
      <c r="LIB28" s="113"/>
      <c r="LIE28" s="113"/>
      <c r="LIH28" s="113"/>
      <c r="LIK28" s="113"/>
      <c r="LIN28" s="113"/>
      <c r="LIQ28" s="113"/>
      <c r="LIT28" s="113"/>
      <c r="LIW28" s="113"/>
      <c r="LIZ28" s="113"/>
      <c r="LJC28" s="113"/>
      <c r="LJF28" s="113"/>
      <c r="LJI28" s="113"/>
      <c r="LJL28" s="113"/>
      <c r="LJO28" s="113"/>
      <c r="LJR28" s="113"/>
      <c r="LJU28" s="113"/>
      <c r="LJX28" s="113"/>
      <c r="LKA28" s="113"/>
      <c r="LKD28" s="113"/>
      <c r="LKG28" s="113"/>
      <c r="LKJ28" s="113"/>
      <c r="LKM28" s="113"/>
      <c r="LKP28" s="113"/>
      <c r="LKS28" s="113"/>
      <c r="LKV28" s="113"/>
      <c r="LKY28" s="113"/>
      <c r="LLB28" s="113"/>
      <c r="LLE28" s="113"/>
      <c r="LLH28" s="113"/>
      <c r="LLK28" s="113"/>
      <c r="LLN28" s="113"/>
      <c r="LLQ28" s="113"/>
      <c r="LLT28" s="113"/>
      <c r="LLW28" s="113"/>
      <c r="LLZ28" s="113"/>
      <c r="LMC28" s="113"/>
      <c r="LMF28" s="113"/>
      <c r="LMI28" s="113"/>
      <c r="LML28" s="113"/>
      <c r="LMO28" s="113"/>
      <c r="LMR28" s="113"/>
      <c r="LMU28" s="113"/>
      <c r="LMX28" s="113"/>
      <c r="LNA28" s="113"/>
      <c r="LND28" s="113"/>
      <c r="LNG28" s="113"/>
      <c r="LNJ28" s="113"/>
      <c r="LNM28" s="113"/>
      <c r="LNP28" s="113"/>
      <c r="LNS28" s="113"/>
      <c r="LNV28" s="113"/>
      <c r="LNY28" s="113"/>
      <c r="LOB28" s="113"/>
      <c r="LOE28" s="113"/>
      <c r="LOH28" s="113"/>
      <c r="LOK28" s="113"/>
      <c r="LON28" s="113"/>
      <c r="LOQ28" s="113"/>
      <c r="LOT28" s="113"/>
      <c r="LOW28" s="113"/>
      <c r="LOZ28" s="113"/>
      <c r="LPC28" s="113"/>
      <c r="LPF28" s="113"/>
      <c r="LPI28" s="113"/>
      <c r="LPL28" s="113"/>
      <c r="LPO28" s="113"/>
      <c r="LPR28" s="113"/>
      <c r="LPU28" s="113"/>
      <c r="LPX28" s="113"/>
      <c r="LQA28" s="113"/>
      <c r="LQD28" s="113"/>
      <c r="LQG28" s="113"/>
      <c r="LQJ28" s="113"/>
      <c r="LQM28" s="113"/>
      <c r="LQP28" s="113"/>
      <c r="LQS28" s="113"/>
      <c r="LQV28" s="113"/>
      <c r="LQY28" s="113"/>
      <c r="LRB28" s="113"/>
      <c r="LRE28" s="113"/>
      <c r="LRH28" s="113"/>
      <c r="LRK28" s="113"/>
      <c r="LRN28" s="113"/>
      <c r="LRQ28" s="113"/>
      <c r="LRT28" s="113"/>
      <c r="LRW28" s="113"/>
      <c r="LRZ28" s="113"/>
      <c r="LSC28" s="113"/>
      <c r="LSF28" s="113"/>
      <c r="LSI28" s="113"/>
      <c r="LSL28" s="113"/>
      <c r="LSO28" s="113"/>
      <c r="LSR28" s="113"/>
      <c r="LSU28" s="113"/>
      <c r="LSX28" s="113"/>
      <c r="LTA28" s="113"/>
      <c r="LTD28" s="113"/>
      <c r="LTG28" s="113"/>
      <c r="LTJ28" s="113"/>
      <c r="LTM28" s="113"/>
      <c r="LTP28" s="113"/>
      <c r="LTS28" s="113"/>
      <c r="LTV28" s="113"/>
      <c r="LTY28" s="113"/>
      <c r="LUB28" s="113"/>
      <c r="LUE28" s="113"/>
      <c r="LUH28" s="113"/>
      <c r="LUK28" s="113"/>
      <c r="LUN28" s="113"/>
      <c r="LUQ28" s="113"/>
      <c r="LUT28" s="113"/>
      <c r="LUW28" s="113"/>
      <c r="LUZ28" s="113"/>
      <c r="LVC28" s="113"/>
      <c r="LVF28" s="113"/>
      <c r="LVI28" s="113"/>
      <c r="LVL28" s="113"/>
      <c r="LVO28" s="113"/>
      <c r="LVR28" s="113"/>
      <c r="LVU28" s="113"/>
      <c r="LVX28" s="113"/>
      <c r="LWA28" s="113"/>
      <c r="LWD28" s="113"/>
      <c r="LWG28" s="113"/>
      <c r="LWJ28" s="113"/>
      <c r="LWM28" s="113"/>
      <c r="LWP28" s="113"/>
      <c r="LWS28" s="113"/>
      <c r="LWV28" s="113"/>
      <c r="LWY28" s="113"/>
      <c r="LXB28" s="113"/>
      <c r="LXE28" s="113"/>
      <c r="LXH28" s="113"/>
      <c r="LXK28" s="113"/>
      <c r="LXN28" s="113"/>
      <c r="LXQ28" s="113"/>
      <c r="LXT28" s="113"/>
      <c r="LXW28" s="113"/>
      <c r="LXZ28" s="113"/>
      <c r="LYC28" s="113"/>
      <c r="LYF28" s="113"/>
      <c r="LYI28" s="113"/>
      <c r="LYL28" s="113"/>
      <c r="LYO28" s="113"/>
      <c r="LYR28" s="113"/>
      <c r="LYU28" s="113"/>
      <c r="LYX28" s="113"/>
      <c r="LZA28" s="113"/>
      <c r="LZD28" s="113"/>
      <c r="LZG28" s="113"/>
      <c r="LZJ28" s="113"/>
      <c r="LZM28" s="113"/>
      <c r="LZP28" s="113"/>
      <c r="LZS28" s="113"/>
      <c r="LZV28" s="113"/>
      <c r="LZY28" s="113"/>
      <c r="MAB28" s="113"/>
      <c r="MAE28" s="113"/>
      <c r="MAH28" s="113"/>
      <c r="MAK28" s="113"/>
      <c r="MAN28" s="113"/>
      <c r="MAQ28" s="113"/>
      <c r="MAT28" s="113"/>
      <c r="MAW28" s="113"/>
      <c r="MAZ28" s="113"/>
      <c r="MBC28" s="113"/>
      <c r="MBF28" s="113"/>
      <c r="MBI28" s="113"/>
      <c r="MBL28" s="113"/>
      <c r="MBO28" s="113"/>
      <c r="MBR28" s="113"/>
      <c r="MBU28" s="113"/>
      <c r="MBX28" s="113"/>
      <c r="MCA28" s="113"/>
      <c r="MCD28" s="113"/>
      <c r="MCG28" s="113"/>
      <c r="MCJ28" s="113"/>
      <c r="MCM28" s="113"/>
      <c r="MCP28" s="113"/>
      <c r="MCS28" s="113"/>
      <c r="MCV28" s="113"/>
      <c r="MCY28" s="113"/>
      <c r="MDB28" s="113"/>
      <c r="MDE28" s="113"/>
      <c r="MDH28" s="113"/>
      <c r="MDK28" s="113"/>
      <c r="MDN28" s="113"/>
      <c r="MDQ28" s="113"/>
      <c r="MDT28" s="113"/>
      <c r="MDW28" s="113"/>
      <c r="MDZ28" s="113"/>
      <c r="MEC28" s="113"/>
      <c r="MEF28" s="113"/>
      <c r="MEI28" s="113"/>
      <c r="MEL28" s="113"/>
      <c r="MEO28" s="113"/>
      <c r="MER28" s="113"/>
      <c r="MEU28" s="113"/>
      <c r="MEX28" s="113"/>
      <c r="MFA28" s="113"/>
      <c r="MFD28" s="113"/>
      <c r="MFG28" s="113"/>
      <c r="MFJ28" s="113"/>
      <c r="MFM28" s="113"/>
      <c r="MFP28" s="113"/>
      <c r="MFS28" s="113"/>
      <c r="MFV28" s="113"/>
      <c r="MFY28" s="113"/>
      <c r="MGB28" s="113"/>
      <c r="MGE28" s="113"/>
      <c r="MGH28" s="113"/>
      <c r="MGK28" s="113"/>
      <c r="MGN28" s="113"/>
      <c r="MGQ28" s="113"/>
      <c r="MGT28" s="113"/>
      <c r="MGW28" s="113"/>
      <c r="MGZ28" s="113"/>
      <c r="MHC28" s="113"/>
      <c r="MHF28" s="113"/>
      <c r="MHI28" s="113"/>
      <c r="MHL28" s="113"/>
      <c r="MHO28" s="113"/>
      <c r="MHR28" s="113"/>
      <c r="MHU28" s="113"/>
      <c r="MHX28" s="113"/>
      <c r="MIA28" s="113"/>
      <c r="MID28" s="113"/>
      <c r="MIG28" s="113"/>
      <c r="MIJ28" s="113"/>
      <c r="MIM28" s="113"/>
      <c r="MIP28" s="113"/>
      <c r="MIS28" s="113"/>
      <c r="MIV28" s="113"/>
      <c r="MIY28" s="113"/>
      <c r="MJB28" s="113"/>
      <c r="MJE28" s="113"/>
      <c r="MJH28" s="113"/>
      <c r="MJK28" s="113"/>
      <c r="MJN28" s="113"/>
      <c r="MJQ28" s="113"/>
      <c r="MJT28" s="113"/>
      <c r="MJW28" s="113"/>
      <c r="MJZ28" s="113"/>
      <c r="MKC28" s="113"/>
      <c r="MKF28" s="113"/>
      <c r="MKI28" s="113"/>
      <c r="MKL28" s="113"/>
      <c r="MKO28" s="113"/>
      <c r="MKR28" s="113"/>
      <c r="MKU28" s="113"/>
      <c r="MKX28" s="113"/>
      <c r="MLA28" s="113"/>
      <c r="MLD28" s="113"/>
      <c r="MLG28" s="113"/>
      <c r="MLJ28" s="113"/>
      <c r="MLM28" s="113"/>
      <c r="MLP28" s="113"/>
      <c r="MLS28" s="113"/>
      <c r="MLV28" s="113"/>
      <c r="MLY28" s="113"/>
      <c r="MMB28" s="113"/>
      <c r="MME28" s="113"/>
      <c r="MMH28" s="113"/>
      <c r="MMK28" s="113"/>
      <c r="MMN28" s="113"/>
      <c r="MMQ28" s="113"/>
      <c r="MMT28" s="113"/>
      <c r="MMW28" s="113"/>
      <c r="MMZ28" s="113"/>
      <c r="MNC28" s="113"/>
      <c r="MNF28" s="113"/>
      <c r="MNI28" s="113"/>
      <c r="MNL28" s="113"/>
      <c r="MNO28" s="113"/>
      <c r="MNR28" s="113"/>
      <c r="MNU28" s="113"/>
      <c r="MNX28" s="113"/>
      <c r="MOA28" s="113"/>
      <c r="MOD28" s="113"/>
      <c r="MOG28" s="113"/>
      <c r="MOJ28" s="113"/>
      <c r="MOM28" s="113"/>
      <c r="MOP28" s="113"/>
      <c r="MOS28" s="113"/>
      <c r="MOV28" s="113"/>
      <c r="MOY28" s="113"/>
      <c r="MPB28" s="113"/>
      <c r="MPE28" s="113"/>
      <c r="MPH28" s="113"/>
      <c r="MPK28" s="113"/>
      <c r="MPN28" s="113"/>
      <c r="MPQ28" s="113"/>
      <c r="MPT28" s="113"/>
      <c r="MPW28" s="113"/>
      <c r="MPZ28" s="113"/>
      <c r="MQC28" s="113"/>
      <c r="MQF28" s="113"/>
      <c r="MQI28" s="113"/>
      <c r="MQL28" s="113"/>
      <c r="MQO28" s="113"/>
      <c r="MQR28" s="113"/>
      <c r="MQU28" s="113"/>
      <c r="MQX28" s="113"/>
      <c r="MRA28" s="113"/>
      <c r="MRD28" s="113"/>
      <c r="MRG28" s="113"/>
      <c r="MRJ28" s="113"/>
      <c r="MRM28" s="113"/>
      <c r="MRP28" s="113"/>
      <c r="MRS28" s="113"/>
      <c r="MRV28" s="113"/>
      <c r="MRY28" s="113"/>
      <c r="MSB28" s="113"/>
      <c r="MSE28" s="113"/>
      <c r="MSH28" s="113"/>
      <c r="MSK28" s="113"/>
      <c r="MSN28" s="113"/>
      <c r="MSQ28" s="113"/>
      <c r="MST28" s="113"/>
      <c r="MSW28" s="113"/>
      <c r="MSZ28" s="113"/>
      <c r="MTC28" s="113"/>
      <c r="MTF28" s="113"/>
      <c r="MTI28" s="113"/>
      <c r="MTL28" s="113"/>
      <c r="MTO28" s="113"/>
      <c r="MTR28" s="113"/>
      <c r="MTU28" s="113"/>
      <c r="MTX28" s="113"/>
      <c r="MUA28" s="113"/>
      <c r="MUD28" s="113"/>
      <c r="MUG28" s="113"/>
      <c r="MUJ28" s="113"/>
      <c r="MUM28" s="113"/>
      <c r="MUP28" s="113"/>
      <c r="MUS28" s="113"/>
      <c r="MUV28" s="113"/>
      <c r="MUY28" s="113"/>
      <c r="MVB28" s="113"/>
      <c r="MVE28" s="113"/>
      <c r="MVH28" s="113"/>
      <c r="MVK28" s="113"/>
      <c r="MVN28" s="113"/>
      <c r="MVQ28" s="113"/>
      <c r="MVT28" s="113"/>
      <c r="MVW28" s="113"/>
      <c r="MVZ28" s="113"/>
      <c r="MWC28" s="113"/>
      <c r="MWF28" s="113"/>
      <c r="MWI28" s="113"/>
      <c r="MWL28" s="113"/>
      <c r="MWO28" s="113"/>
      <c r="MWR28" s="113"/>
      <c r="MWU28" s="113"/>
      <c r="MWX28" s="113"/>
      <c r="MXA28" s="113"/>
      <c r="MXD28" s="113"/>
      <c r="MXG28" s="113"/>
      <c r="MXJ28" s="113"/>
      <c r="MXM28" s="113"/>
      <c r="MXP28" s="113"/>
      <c r="MXS28" s="113"/>
      <c r="MXV28" s="113"/>
      <c r="MXY28" s="113"/>
      <c r="MYB28" s="113"/>
      <c r="MYE28" s="113"/>
      <c r="MYH28" s="113"/>
      <c r="MYK28" s="113"/>
      <c r="MYN28" s="113"/>
      <c r="MYQ28" s="113"/>
      <c r="MYT28" s="113"/>
      <c r="MYW28" s="113"/>
      <c r="MYZ28" s="113"/>
      <c r="MZC28" s="113"/>
      <c r="MZF28" s="113"/>
      <c r="MZI28" s="113"/>
      <c r="MZL28" s="113"/>
      <c r="MZO28" s="113"/>
      <c r="MZR28" s="113"/>
      <c r="MZU28" s="113"/>
      <c r="MZX28" s="113"/>
      <c r="NAA28" s="113"/>
      <c r="NAD28" s="113"/>
      <c r="NAG28" s="113"/>
      <c r="NAJ28" s="113"/>
      <c r="NAM28" s="113"/>
      <c r="NAP28" s="113"/>
      <c r="NAS28" s="113"/>
      <c r="NAV28" s="113"/>
      <c r="NAY28" s="113"/>
      <c r="NBB28" s="113"/>
      <c r="NBE28" s="113"/>
      <c r="NBH28" s="113"/>
      <c r="NBK28" s="113"/>
      <c r="NBN28" s="113"/>
      <c r="NBQ28" s="113"/>
      <c r="NBT28" s="113"/>
      <c r="NBW28" s="113"/>
      <c r="NBZ28" s="113"/>
      <c r="NCC28" s="113"/>
      <c r="NCF28" s="113"/>
      <c r="NCI28" s="113"/>
      <c r="NCL28" s="113"/>
      <c r="NCO28" s="113"/>
      <c r="NCR28" s="113"/>
      <c r="NCU28" s="113"/>
      <c r="NCX28" s="113"/>
      <c r="NDA28" s="113"/>
      <c r="NDD28" s="113"/>
      <c r="NDG28" s="113"/>
      <c r="NDJ28" s="113"/>
      <c r="NDM28" s="113"/>
      <c r="NDP28" s="113"/>
      <c r="NDS28" s="113"/>
      <c r="NDV28" s="113"/>
      <c r="NDY28" s="113"/>
      <c r="NEB28" s="113"/>
      <c r="NEE28" s="113"/>
      <c r="NEH28" s="113"/>
      <c r="NEK28" s="113"/>
      <c r="NEN28" s="113"/>
      <c r="NEQ28" s="113"/>
      <c r="NET28" s="113"/>
      <c r="NEW28" s="113"/>
      <c r="NEZ28" s="113"/>
      <c r="NFC28" s="113"/>
      <c r="NFF28" s="113"/>
      <c r="NFI28" s="113"/>
      <c r="NFL28" s="113"/>
      <c r="NFO28" s="113"/>
      <c r="NFR28" s="113"/>
      <c r="NFU28" s="113"/>
      <c r="NFX28" s="113"/>
      <c r="NGA28" s="113"/>
      <c r="NGD28" s="113"/>
      <c r="NGG28" s="113"/>
      <c r="NGJ28" s="113"/>
      <c r="NGM28" s="113"/>
      <c r="NGP28" s="113"/>
      <c r="NGS28" s="113"/>
      <c r="NGV28" s="113"/>
      <c r="NGY28" s="113"/>
      <c r="NHB28" s="113"/>
      <c r="NHE28" s="113"/>
      <c r="NHH28" s="113"/>
      <c r="NHK28" s="113"/>
      <c r="NHN28" s="113"/>
      <c r="NHQ28" s="113"/>
      <c r="NHT28" s="113"/>
      <c r="NHW28" s="113"/>
      <c r="NHZ28" s="113"/>
      <c r="NIC28" s="113"/>
      <c r="NIF28" s="113"/>
      <c r="NII28" s="113"/>
      <c r="NIL28" s="113"/>
      <c r="NIO28" s="113"/>
      <c r="NIR28" s="113"/>
      <c r="NIU28" s="113"/>
      <c r="NIX28" s="113"/>
      <c r="NJA28" s="113"/>
      <c r="NJD28" s="113"/>
      <c r="NJG28" s="113"/>
      <c r="NJJ28" s="113"/>
      <c r="NJM28" s="113"/>
      <c r="NJP28" s="113"/>
      <c r="NJS28" s="113"/>
      <c r="NJV28" s="113"/>
      <c r="NJY28" s="113"/>
      <c r="NKB28" s="113"/>
      <c r="NKE28" s="113"/>
      <c r="NKH28" s="113"/>
      <c r="NKK28" s="113"/>
      <c r="NKN28" s="113"/>
      <c r="NKQ28" s="113"/>
      <c r="NKT28" s="113"/>
      <c r="NKW28" s="113"/>
      <c r="NKZ28" s="113"/>
      <c r="NLC28" s="113"/>
      <c r="NLF28" s="113"/>
      <c r="NLI28" s="113"/>
      <c r="NLL28" s="113"/>
      <c r="NLO28" s="113"/>
      <c r="NLR28" s="113"/>
      <c r="NLU28" s="113"/>
      <c r="NLX28" s="113"/>
      <c r="NMA28" s="113"/>
      <c r="NMD28" s="113"/>
      <c r="NMG28" s="113"/>
      <c r="NMJ28" s="113"/>
      <c r="NMM28" s="113"/>
      <c r="NMP28" s="113"/>
      <c r="NMS28" s="113"/>
      <c r="NMV28" s="113"/>
      <c r="NMY28" s="113"/>
      <c r="NNB28" s="113"/>
      <c r="NNE28" s="113"/>
      <c r="NNH28" s="113"/>
      <c r="NNK28" s="113"/>
      <c r="NNN28" s="113"/>
      <c r="NNQ28" s="113"/>
      <c r="NNT28" s="113"/>
      <c r="NNW28" s="113"/>
      <c r="NNZ28" s="113"/>
      <c r="NOC28" s="113"/>
      <c r="NOF28" s="113"/>
      <c r="NOI28" s="113"/>
      <c r="NOL28" s="113"/>
      <c r="NOO28" s="113"/>
      <c r="NOR28" s="113"/>
      <c r="NOU28" s="113"/>
      <c r="NOX28" s="113"/>
      <c r="NPA28" s="113"/>
      <c r="NPD28" s="113"/>
      <c r="NPG28" s="113"/>
      <c r="NPJ28" s="113"/>
      <c r="NPM28" s="113"/>
      <c r="NPP28" s="113"/>
      <c r="NPS28" s="113"/>
      <c r="NPV28" s="113"/>
      <c r="NPY28" s="113"/>
      <c r="NQB28" s="113"/>
      <c r="NQE28" s="113"/>
      <c r="NQH28" s="113"/>
      <c r="NQK28" s="113"/>
      <c r="NQN28" s="113"/>
      <c r="NQQ28" s="113"/>
      <c r="NQT28" s="113"/>
      <c r="NQW28" s="113"/>
      <c r="NQZ28" s="113"/>
      <c r="NRC28" s="113"/>
      <c r="NRF28" s="113"/>
      <c r="NRI28" s="113"/>
      <c r="NRL28" s="113"/>
      <c r="NRO28" s="113"/>
      <c r="NRR28" s="113"/>
      <c r="NRU28" s="113"/>
      <c r="NRX28" s="113"/>
      <c r="NSA28" s="113"/>
      <c r="NSD28" s="113"/>
      <c r="NSG28" s="113"/>
      <c r="NSJ28" s="113"/>
      <c r="NSM28" s="113"/>
      <c r="NSP28" s="113"/>
      <c r="NSS28" s="113"/>
      <c r="NSV28" s="113"/>
      <c r="NSY28" s="113"/>
      <c r="NTB28" s="113"/>
      <c r="NTE28" s="113"/>
      <c r="NTH28" s="113"/>
      <c r="NTK28" s="113"/>
      <c r="NTN28" s="113"/>
      <c r="NTQ28" s="113"/>
      <c r="NTT28" s="113"/>
      <c r="NTW28" s="113"/>
      <c r="NTZ28" s="113"/>
      <c r="NUC28" s="113"/>
      <c r="NUF28" s="113"/>
      <c r="NUI28" s="113"/>
      <c r="NUL28" s="113"/>
      <c r="NUO28" s="113"/>
      <c r="NUR28" s="113"/>
      <c r="NUU28" s="113"/>
      <c r="NUX28" s="113"/>
      <c r="NVA28" s="113"/>
      <c r="NVD28" s="113"/>
      <c r="NVG28" s="113"/>
      <c r="NVJ28" s="113"/>
      <c r="NVM28" s="113"/>
      <c r="NVP28" s="113"/>
      <c r="NVS28" s="113"/>
      <c r="NVV28" s="113"/>
      <c r="NVY28" s="113"/>
      <c r="NWB28" s="113"/>
      <c r="NWE28" s="113"/>
      <c r="NWH28" s="113"/>
      <c r="NWK28" s="113"/>
      <c r="NWN28" s="113"/>
      <c r="NWQ28" s="113"/>
      <c r="NWT28" s="113"/>
      <c r="NWW28" s="113"/>
      <c r="NWZ28" s="113"/>
      <c r="NXC28" s="113"/>
      <c r="NXF28" s="113"/>
      <c r="NXI28" s="113"/>
      <c r="NXL28" s="113"/>
      <c r="NXO28" s="113"/>
      <c r="NXR28" s="113"/>
      <c r="NXU28" s="113"/>
      <c r="NXX28" s="113"/>
      <c r="NYA28" s="113"/>
      <c r="NYD28" s="113"/>
      <c r="NYG28" s="113"/>
      <c r="NYJ28" s="113"/>
      <c r="NYM28" s="113"/>
      <c r="NYP28" s="113"/>
      <c r="NYS28" s="113"/>
      <c r="NYV28" s="113"/>
      <c r="NYY28" s="113"/>
      <c r="NZB28" s="113"/>
      <c r="NZE28" s="113"/>
      <c r="NZH28" s="113"/>
      <c r="NZK28" s="113"/>
      <c r="NZN28" s="113"/>
      <c r="NZQ28" s="113"/>
      <c r="NZT28" s="113"/>
      <c r="NZW28" s="113"/>
      <c r="NZZ28" s="113"/>
      <c r="OAC28" s="113"/>
      <c r="OAF28" s="113"/>
      <c r="OAI28" s="113"/>
      <c r="OAL28" s="113"/>
      <c r="OAO28" s="113"/>
      <c r="OAR28" s="113"/>
      <c r="OAU28" s="113"/>
      <c r="OAX28" s="113"/>
      <c r="OBA28" s="113"/>
      <c r="OBD28" s="113"/>
      <c r="OBG28" s="113"/>
      <c r="OBJ28" s="113"/>
      <c r="OBM28" s="113"/>
      <c r="OBP28" s="113"/>
      <c r="OBS28" s="113"/>
      <c r="OBV28" s="113"/>
      <c r="OBY28" s="113"/>
      <c r="OCB28" s="113"/>
      <c r="OCE28" s="113"/>
      <c r="OCH28" s="113"/>
      <c r="OCK28" s="113"/>
      <c r="OCN28" s="113"/>
      <c r="OCQ28" s="113"/>
      <c r="OCT28" s="113"/>
      <c r="OCW28" s="113"/>
      <c r="OCZ28" s="113"/>
      <c r="ODC28" s="113"/>
      <c r="ODF28" s="113"/>
      <c r="ODI28" s="113"/>
      <c r="ODL28" s="113"/>
      <c r="ODO28" s="113"/>
      <c r="ODR28" s="113"/>
      <c r="ODU28" s="113"/>
      <c r="ODX28" s="113"/>
      <c r="OEA28" s="113"/>
      <c r="OED28" s="113"/>
      <c r="OEG28" s="113"/>
      <c r="OEJ28" s="113"/>
      <c r="OEM28" s="113"/>
      <c r="OEP28" s="113"/>
      <c r="OES28" s="113"/>
      <c r="OEV28" s="113"/>
      <c r="OEY28" s="113"/>
      <c r="OFB28" s="113"/>
      <c r="OFE28" s="113"/>
      <c r="OFH28" s="113"/>
      <c r="OFK28" s="113"/>
      <c r="OFN28" s="113"/>
      <c r="OFQ28" s="113"/>
      <c r="OFT28" s="113"/>
      <c r="OFW28" s="113"/>
      <c r="OFZ28" s="113"/>
      <c r="OGC28" s="113"/>
      <c r="OGF28" s="113"/>
      <c r="OGI28" s="113"/>
      <c r="OGL28" s="113"/>
      <c r="OGO28" s="113"/>
      <c r="OGR28" s="113"/>
      <c r="OGU28" s="113"/>
      <c r="OGX28" s="113"/>
      <c r="OHA28" s="113"/>
      <c r="OHD28" s="113"/>
      <c r="OHG28" s="113"/>
      <c r="OHJ28" s="113"/>
      <c r="OHM28" s="113"/>
      <c r="OHP28" s="113"/>
      <c r="OHS28" s="113"/>
      <c r="OHV28" s="113"/>
      <c r="OHY28" s="113"/>
      <c r="OIB28" s="113"/>
      <c r="OIE28" s="113"/>
      <c r="OIH28" s="113"/>
      <c r="OIK28" s="113"/>
      <c r="OIN28" s="113"/>
      <c r="OIQ28" s="113"/>
      <c r="OIT28" s="113"/>
      <c r="OIW28" s="113"/>
      <c r="OIZ28" s="113"/>
      <c r="OJC28" s="113"/>
      <c r="OJF28" s="113"/>
      <c r="OJI28" s="113"/>
      <c r="OJL28" s="113"/>
      <c r="OJO28" s="113"/>
      <c r="OJR28" s="113"/>
      <c r="OJU28" s="113"/>
      <c r="OJX28" s="113"/>
      <c r="OKA28" s="113"/>
      <c r="OKD28" s="113"/>
      <c r="OKG28" s="113"/>
      <c r="OKJ28" s="113"/>
      <c r="OKM28" s="113"/>
      <c r="OKP28" s="113"/>
      <c r="OKS28" s="113"/>
      <c r="OKV28" s="113"/>
      <c r="OKY28" s="113"/>
      <c r="OLB28" s="113"/>
      <c r="OLE28" s="113"/>
      <c r="OLH28" s="113"/>
      <c r="OLK28" s="113"/>
      <c r="OLN28" s="113"/>
      <c r="OLQ28" s="113"/>
      <c r="OLT28" s="113"/>
      <c r="OLW28" s="113"/>
      <c r="OLZ28" s="113"/>
      <c r="OMC28" s="113"/>
      <c r="OMF28" s="113"/>
      <c r="OMI28" s="113"/>
      <c r="OML28" s="113"/>
      <c r="OMO28" s="113"/>
      <c r="OMR28" s="113"/>
      <c r="OMU28" s="113"/>
      <c r="OMX28" s="113"/>
      <c r="ONA28" s="113"/>
      <c r="OND28" s="113"/>
      <c r="ONG28" s="113"/>
      <c r="ONJ28" s="113"/>
      <c r="ONM28" s="113"/>
      <c r="ONP28" s="113"/>
      <c r="ONS28" s="113"/>
      <c r="ONV28" s="113"/>
      <c r="ONY28" s="113"/>
      <c r="OOB28" s="113"/>
      <c r="OOE28" s="113"/>
      <c r="OOH28" s="113"/>
      <c r="OOK28" s="113"/>
      <c r="OON28" s="113"/>
      <c r="OOQ28" s="113"/>
      <c r="OOT28" s="113"/>
      <c r="OOW28" s="113"/>
      <c r="OOZ28" s="113"/>
      <c r="OPC28" s="113"/>
      <c r="OPF28" s="113"/>
      <c r="OPI28" s="113"/>
      <c r="OPL28" s="113"/>
      <c r="OPO28" s="113"/>
      <c r="OPR28" s="113"/>
      <c r="OPU28" s="113"/>
      <c r="OPX28" s="113"/>
      <c r="OQA28" s="113"/>
      <c r="OQD28" s="113"/>
      <c r="OQG28" s="113"/>
      <c r="OQJ28" s="113"/>
      <c r="OQM28" s="113"/>
      <c r="OQP28" s="113"/>
      <c r="OQS28" s="113"/>
      <c r="OQV28" s="113"/>
      <c r="OQY28" s="113"/>
      <c r="ORB28" s="113"/>
      <c r="ORE28" s="113"/>
      <c r="ORH28" s="113"/>
      <c r="ORK28" s="113"/>
      <c r="ORN28" s="113"/>
      <c r="ORQ28" s="113"/>
      <c r="ORT28" s="113"/>
      <c r="ORW28" s="113"/>
      <c r="ORZ28" s="113"/>
      <c r="OSC28" s="113"/>
      <c r="OSF28" s="113"/>
      <c r="OSI28" s="113"/>
      <c r="OSL28" s="113"/>
      <c r="OSO28" s="113"/>
      <c r="OSR28" s="113"/>
      <c r="OSU28" s="113"/>
      <c r="OSX28" s="113"/>
      <c r="OTA28" s="113"/>
      <c r="OTD28" s="113"/>
      <c r="OTG28" s="113"/>
      <c r="OTJ28" s="113"/>
      <c r="OTM28" s="113"/>
      <c r="OTP28" s="113"/>
      <c r="OTS28" s="113"/>
      <c r="OTV28" s="113"/>
      <c r="OTY28" s="113"/>
      <c r="OUB28" s="113"/>
      <c r="OUE28" s="113"/>
      <c r="OUH28" s="113"/>
      <c r="OUK28" s="113"/>
      <c r="OUN28" s="113"/>
      <c r="OUQ28" s="113"/>
      <c r="OUT28" s="113"/>
      <c r="OUW28" s="113"/>
      <c r="OUZ28" s="113"/>
      <c r="OVC28" s="113"/>
      <c r="OVF28" s="113"/>
      <c r="OVI28" s="113"/>
      <c r="OVL28" s="113"/>
      <c r="OVO28" s="113"/>
      <c r="OVR28" s="113"/>
      <c r="OVU28" s="113"/>
      <c r="OVX28" s="113"/>
      <c r="OWA28" s="113"/>
      <c r="OWD28" s="113"/>
      <c r="OWG28" s="113"/>
      <c r="OWJ28" s="113"/>
      <c r="OWM28" s="113"/>
      <c r="OWP28" s="113"/>
      <c r="OWS28" s="113"/>
      <c r="OWV28" s="113"/>
      <c r="OWY28" s="113"/>
      <c r="OXB28" s="113"/>
      <c r="OXE28" s="113"/>
      <c r="OXH28" s="113"/>
      <c r="OXK28" s="113"/>
      <c r="OXN28" s="113"/>
      <c r="OXQ28" s="113"/>
      <c r="OXT28" s="113"/>
      <c r="OXW28" s="113"/>
      <c r="OXZ28" s="113"/>
      <c r="OYC28" s="113"/>
      <c r="OYF28" s="113"/>
      <c r="OYI28" s="113"/>
      <c r="OYL28" s="113"/>
      <c r="OYO28" s="113"/>
      <c r="OYR28" s="113"/>
      <c r="OYU28" s="113"/>
      <c r="OYX28" s="113"/>
      <c r="OZA28" s="113"/>
      <c r="OZD28" s="113"/>
      <c r="OZG28" s="113"/>
      <c r="OZJ28" s="113"/>
      <c r="OZM28" s="113"/>
      <c r="OZP28" s="113"/>
      <c r="OZS28" s="113"/>
      <c r="OZV28" s="113"/>
      <c r="OZY28" s="113"/>
      <c r="PAB28" s="113"/>
      <c r="PAE28" s="113"/>
      <c r="PAH28" s="113"/>
      <c r="PAK28" s="113"/>
      <c r="PAN28" s="113"/>
      <c r="PAQ28" s="113"/>
      <c r="PAT28" s="113"/>
      <c r="PAW28" s="113"/>
      <c r="PAZ28" s="113"/>
      <c r="PBC28" s="113"/>
      <c r="PBF28" s="113"/>
      <c r="PBI28" s="113"/>
      <c r="PBL28" s="113"/>
      <c r="PBO28" s="113"/>
      <c r="PBR28" s="113"/>
      <c r="PBU28" s="113"/>
      <c r="PBX28" s="113"/>
      <c r="PCA28" s="113"/>
      <c r="PCD28" s="113"/>
      <c r="PCG28" s="113"/>
      <c r="PCJ28" s="113"/>
      <c r="PCM28" s="113"/>
      <c r="PCP28" s="113"/>
      <c r="PCS28" s="113"/>
      <c r="PCV28" s="113"/>
      <c r="PCY28" s="113"/>
      <c r="PDB28" s="113"/>
      <c r="PDE28" s="113"/>
      <c r="PDH28" s="113"/>
      <c r="PDK28" s="113"/>
      <c r="PDN28" s="113"/>
      <c r="PDQ28" s="113"/>
      <c r="PDT28" s="113"/>
      <c r="PDW28" s="113"/>
      <c r="PDZ28" s="113"/>
      <c r="PEC28" s="113"/>
      <c r="PEF28" s="113"/>
      <c r="PEI28" s="113"/>
      <c r="PEL28" s="113"/>
      <c r="PEO28" s="113"/>
      <c r="PER28" s="113"/>
      <c r="PEU28" s="113"/>
      <c r="PEX28" s="113"/>
      <c r="PFA28" s="113"/>
      <c r="PFD28" s="113"/>
      <c r="PFG28" s="113"/>
      <c r="PFJ28" s="113"/>
      <c r="PFM28" s="113"/>
      <c r="PFP28" s="113"/>
      <c r="PFS28" s="113"/>
      <c r="PFV28" s="113"/>
      <c r="PFY28" s="113"/>
      <c r="PGB28" s="113"/>
      <c r="PGE28" s="113"/>
      <c r="PGH28" s="113"/>
      <c r="PGK28" s="113"/>
      <c r="PGN28" s="113"/>
      <c r="PGQ28" s="113"/>
      <c r="PGT28" s="113"/>
      <c r="PGW28" s="113"/>
      <c r="PGZ28" s="113"/>
      <c r="PHC28" s="113"/>
      <c r="PHF28" s="113"/>
      <c r="PHI28" s="113"/>
      <c r="PHL28" s="113"/>
      <c r="PHO28" s="113"/>
      <c r="PHR28" s="113"/>
      <c r="PHU28" s="113"/>
      <c r="PHX28" s="113"/>
      <c r="PIA28" s="113"/>
      <c r="PID28" s="113"/>
      <c r="PIG28" s="113"/>
      <c r="PIJ28" s="113"/>
      <c r="PIM28" s="113"/>
      <c r="PIP28" s="113"/>
      <c r="PIS28" s="113"/>
      <c r="PIV28" s="113"/>
      <c r="PIY28" s="113"/>
      <c r="PJB28" s="113"/>
      <c r="PJE28" s="113"/>
      <c r="PJH28" s="113"/>
      <c r="PJK28" s="113"/>
      <c r="PJN28" s="113"/>
      <c r="PJQ28" s="113"/>
      <c r="PJT28" s="113"/>
      <c r="PJW28" s="113"/>
      <c r="PJZ28" s="113"/>
      <c r="PKC28" s="113"/>
      <c r="PKF28" s="113"/>
      <c r="PKI28" s="113"/>
      <c r="PKL28" s="113"/>
      <c r="PKO28" s="113"/>
      <c r="PKR28" s="113"/>
      <c r="PKU28" s="113"/>
      <c r="PKX28" s="113"/>
      <c r="PLA28" s="113"/>
      <c r="PLD28" s="113"/>
      <c r="PLG28" s="113"/>
      <c r="PLJ28" s="113"/>
      <c r="PLM28" s="113"/>
      <c r="PLP28" s="113"/>
      <c r="PLS28" s="113"/>
      <c r="PLV28" s="113"/>
      <c r="PLY28" s="113"/>
      <c r="PMB28" s="113"/>
      <c r="PME28" s="113"/>
      <c r="PMH28" s="113"/>
      <c r="PMK28" s="113"/>
      <c r="PMN28" s="113"/>
      <c r="PMQ28" s="113"/>
      <c r="PMT28" s="113"/>
      <c r="PMW28" s="113"/>
      <c r="PMZ28" s="113"/>
      <c r="PNC28" s="113"/>
      <c r="PNF28" s="113"/>
      <c r="PNI28" s="113"/>
      <c r="PNL28" s="113"/>
      <c r="PNO28" s="113"/>
      <c r="PNR28" s="113"/>
      <c r="PNU28" s="113"/>
      <c r="PNX28" s="113"/>
      <c r="POA28" s="113"/>
      <c r="POD28" s="113"/>
      <c r="POG28" s="113"/>
      <c r="POJ28" s="113"/>
      <c r="POM28" s="113"/>
      <c r="POP28" s="113"/>
      <c r="POS28" s="113"/>
      <c r="POV28" s="113"/>
      <c r="POY28" s="113"/>
      <c r="PPB28" s="113"/>
      <c r="PPE28" s="113"/>
      <c r="PPH28" s="113"/>
      <c r="PPK28" s="113"/>
      <c r="PPN28" s="113"/>
      <c r="PPQ28" s="113"/>
      <c r="PPT28" s="113"/>
      <c r="PPW28" s="113"/>
      <c r="PPZ28" s="113"/>
      <c r="PQC28" s="113"/>
      <c r="PQF28" s="113"/>
      <c r="PQI28" s="113"/>
      <c r="PQL28" s="113"/>
      <c r="PQO28" s="113"/>
      <c r="PQR28" s="113"/>
      <c r="PQU28" s="113"/>
      <c r="PQX28" s="113"/>
      <c r="PRA28" s="113"/>
      <c r="PRD28" s="113"/>
      <c r="PRG28" s="113"/>
      <c r="PRJ28" s="113"/>
      <c r="PRM28" s="113"/>
      <c r="PRP28" s="113"/>
      <c r="PRS28" s="113"/>
      <c r="PRV28" s="113"/>
      <c r="PRY28" s="113"/>
      <c r="PSB28" s="113"/>
      <c r="PSE28" s="113"/>
      <c r="PSH28" s="113"/>
      <c r="PSK28" s="113"/>
      <c r="PSN28" s="113"/>
      <c r="PSQ28" s="113"/>
      <c r="PST28" s="113"/>
      <c r="PSW28" s="113"/>
      <c r="PSZ28" s="113"/>
      <c r="PTC28" s="113"/>
      <c r="PTF28" s="113"/>
      <c r="PTI28" s="113"/>
      <c r="PTL28" s="113"/>
      <c r="PTO28" s="113"/>
      <c r="PTR28" s="113"/>
      <c r="PTU28" s="113"/>
      <c r="PTX28" s="113"/>
      <c r="PUA28" s="113"/>
      <c r="PUD28" s="113"/>
      <c r="PUG28" s="113"/>
      <c r="PUJ28" s="113"/>
      <c r="PUM28" s="113"/>
      <c r="PUP28" s="113"/>
      <c r="PUS28" s="113"/>
      <c r="PUV28" s="113"/>
      <c r="PUY28" s="113"/>
      <c r="PVB28" s="113"/>
      <c r="PVE28" s="113"/>
      <c r="PVH28" s="113"/>
      <c r="PVK28" s="113"/>
      <c r="PVN28" s="113"/>
      <c r="PVQ28" s="113"/>
      <c r="PVT28" s="113"/>
      <c r="PVW28" s="113"/>
      <c r="PVZ28" s="113"/>
      <c r="PWC28" s="113"/>
      <c r="PWF28" s="113"/>
      <c r="PWI28" s="113"/>
      <c r="PWL28" s="113"/>
      <c r="PWO28" s="113"/>
      <c r="PWR28" s="113"/>
      <c r="PWU28" s="113"/>
      <c r="PWX28" s="113"/>
      <c r="PXA28" s="113"/>
      <c r="PXD28" s="113"/>
      <c r="PXG28" s="113"/>
      <c r="PXJ28" s="113"/>
      <c r="PXM28" s="113"/>
      <c r="PXP28" s="113"/>
      <c r="PXS28" s="113"/>
      <c r="PXV28" s="113"/>
      <c r="PXY28" s="113"/>
      <c r="PYB28" s="113"/>
      <c r="PYE28" s="113"/>
      <c r="PYH28" s="113"/>
      <c r="PYK28" s="113"/>
      <c r="PYN28" s="113"/>
      <c r="PYQ28" s="113"/>
      <c r="PYT28" s="113"/>
      <c r="PYW28" s="113"/>
      <c r="PYZ28" s="113"/>
      <c r="PZC28" s="113"/>
      <c r="PZF28" s="113"/>
      <c r="PZI28" s="113"/>
      <c r="PZL28" s="113"/>
      <c r="PZO28" s="113"/>
      <c r="PZR28" s="113"/>
      <c r="PZU28" s="113"/>
      <c r="PZX28" s="113"/>
      <c r="QAA28" s="113"/>
      <c r="QAD28" s="113"/>
      <c r="QAG28" s="113"/>
      <c r="QAJ28" s="113"/>
      <c r="QAM28" s="113"/>
      <c r="QAP28" s="113"/>
      <c r="QAS28" s="113"/>
      <c r="QAV28" s="113"/>
      <c r="QAY28" s="113"/>
      <c r="QBB28" s="113"/>
      <c r="QBE28" s="113"/>
      <c r="QBH28" s="113"/>
      <c r="QBK28" s="113"/>
      <c r="QBN28" s="113"/>
      <c r="QBQ28" s="113"/>
      <c r="QBT28" s="113"/>
      <c r="QBW28" s="113"/>
      <c r="QBZ28" s="113"/>
      <c r="QCC28" s="113"/>
      <c r="QCF28" s="113"/>
      <c r="QCI28" s="113"/>
      <c r="QCL28" s="113"/>
      <c r="QCO28" s="113"/>
      <c r="QCR28" s="113"/>
      <c r="QCU28" s="113"/>
      <c r="QCX28" s="113"/>
      <c r="QDA28" s="113"/>
      <c r="QDD28" s="113"/>
      <c r="QDG28" s="113"/>
      <c r="QDJ28" s="113"/>
      <c r="QDM28" s="113"/>
      <c r="QDP28" s="113"/>
      <c r="QDS28" s="113"/>
      <c r="QDV28" s="113"/>
      <c r="QDY28" s="113"/>
      <c r="QEB28" s="113"/>
      <c r="QEE28" s="113"/>
      <c r="QEH28" s="113"/>
      <c r="QEK28" s="113"/>
      <c r="QEN28" s="113"/>
      <c r="QEQ28" s="113"/>
      <c r="QET28" s="113"/>
      <c r="QEW28" s="113"/>
      <c r="QEZ28" s="113"/>
      <c r="QFC28" s="113"/>
      <c r="QFF28" s="113"/>
      <c r="QFI28" s="113"/>
      <c r="QFL28" s="113"/>
      <c r="QFO28" s="113"/>
      <c r="QFR28" s="113"/>
      <c r="QFU28" s="113"/>
      <c r="QFX28" s="113"/>
      <c r="QGA28" s="113"/>
      <c r="QGD28" s="113"/>
      <c r="QGG28" s="113"/>
      <c r="QGJ28" s="113"/>
      <c r="QGM28" s="113"/>
      <c r="QGP28" s="113"/>
      <c r="QGS28" s="113"/>
      <c r="QGV28" s="113"/>
      <c r="QGY28" s="113"/>
      <c r="QHB28" s="113"/>
      <c r="QHE28" s="113"/>
      <c r="QHH28" s="113"/>
      <c r="QHK28" s="113"/>
      <c r="QHN28" s="113"/>
      <c r="QHQ28" s="113"/>
      <c r="QHT28" s="113"/>
      <c r="QHW28" s="113"/>
      <c r="QHZ28" s="113"/>
      <c r="QIC28" s="113"/>
      <c r="QIF28" s="113"/>
      <c r="QII28" s="113"/>
      <c r="QIL28" s="113"/>
      <c r="QIO28" s="113"/>
      <c r="QIR28" s="113"/>
      <c r="QIU28" s="113"/>
      <c r="QIX28" s="113"/>
      <c r="QJA28" s="113"/>
      <c r="QJD28" s="113"/>
      <c r="QJG28" s="113"/>
      <c r="QJJ28" s="113"/>
      <c r="QJM28" s="113"/>
      <c r="QJP28" s="113"/>
      <c r="QJS28" s="113"/>
      <c r="QJV28" s="113"/>
      <c r="QJY28" s="113"/>
      <c r="QKB28" s="113"/>
      <c r="QKE28" s="113"/>
      <c r="QKH28" s="113"/>
      <c r="QKK28" s="113"/>
      <c r="QKN28" s="113"/>
      <c r="QKQ28" s="113"/>
      <c r="QKT28" s="113"/>
      <c r="QKW28" s="113"/>
      <c r="QKZ28" s="113"/>
      <c r="QLC28" s="113"/>
      <c r="QLF28" s="113"/>
      <c r="QLI28" s="113"/>
      <c r="QLL28" s="113"/>
      <c r="QLO28" s="113"/>
      <c r="QLR28" s="113"/>
      <c r="QLU28" s="113"/>
      <c r="QLX28" s="113"/>
      <c r="QMA28" s="113"/>
      <c r="QMD28" s="113"/>
      <c r="QMG28" s="113"/>
      <c r="QMJ28" s="113"/>
      <c r="QMM28" s="113"/>
      <c r="QMP28" s="113"/>
      <c r="QMS28" s="113"/>
      <c r="QMV28" s="113"/>
      <c r="QMY28" s="113"/>
      <c r="QNB28" s="113"/>
      <c r="QNE28" s="113"/>
      <c r="QNH28" s="113"/>
      <c r="QNK28" s="113"/>
      <c r="QNN28" s="113"/>
      <c r="QNQ28" s="113"/>
      <c r="QNT28" s="113"/>
      <c r="QNW28" s="113"/>
      <c r="QNZ28" s="113"/>
      <c r="QOC28" s="113"/>
      <c r="QOF28" s="113"/>
      <c r="QOI28" s="113"/>
      <c r="QOL28" s="113"/>
      <c r="QOO28" s="113"/>
      <c r="QOR28" s="113"/>
      <c r="QOU28" s="113"/>
      <c r="QOX28" s="113"/>
      <c r="QPA28" s="113"/>
      <c r="QPD28" s="113"/>
      <c r="QPG28" s="113"/>
      <c r="QPJ28" s="113"/>
      <c r="QPM28" s="113"/>
      <c r="QPP28" s="113"/>
      <c r="QPS28" s="113"/>
      <c r="QPV28" s="113"/>
      <c r="QPY28" s="113"/>
      <c r="QQB28" s="113"/>
      <c r="QQE28" s="113"/>
      <c r="QQH28" s="113"/>
      <c r="QQK28" s="113"/>
      <c r="QQN28" s="113"/>
      <c r="QQQ28" s="113"/>
      <c r="QQT28" s="113"/>
      <c r="QQW28" s="113"/>
      <c r="QQZ28" s="113"/>
      <c r="QRC28" s="113"/>
      <c r="QRF28" s="113"/>
      <c r="QRI28" s="113"/>
      <c r="QRL28" s="113"/>
      <c r="QRO28" s="113"/>
      <c r="QRR28" s="113"/>
      <c r="QRU28" s="113"/>
      <c r="QRX28" s="113"/>
      <c r="QSA28" s="113"/>
      <c r="QSD28" s="113"/>
      <c r="QSG28" s="113"/>
      <c r="QSJ28" s="113"/>
      <c r="QSM28" s="113"/>
      <c r="QSP28" s="113"/>
      <c r="QSS28" s="113"/>
      <c r="QSV28" s="113"/>
      <c r="QSY28" s="113"/>
      <c r="QTB28" s="113"/>
      <c r="QTE28" s="113"/>
      <c r="QTH28" s="113"/>
      <c r="QTK28" s="113"/>
      <c r="QTN28" s="113"/>
      <c r="QTQ28" s="113"/>
      <c r="QTT28" s="113"/>
      <c r="QTW28" s="113"/>
      <c r="QTZ28" s="113"/>
      <c r="QUC28" s="113"/>
      <c r="QUF28" s="113"/>
      <c r="QUI28" s="113"/>
      <c r="QUL28" s="113"/>
      <c r="QUO28" s="113"/>
      <c r="QUR28" s="113"/>
      <c r="QUU28" s="113"/>
      <c r="QUX28" s="113"/>
      <c r="QVA28" s="113"/>
      <c r="QVD28" s="113"/>
      <c r="QVG28" s="113"/>
      <c r="QVJ28" s="113"/>
      <c r="QVM28" s="113"/>
      <c r="QVP28" s="113"/>
      <c r="QVS28" s="113"/>
      <c r="QVV28" s="113"/>
      <c r="QVY28" s="113"/>
      <c r="QWB28" s="113"/>
      <c r="QWE28" s="113"/>
      <c r="QWH28" s="113"/>
      <c r="QWK28" s="113"/>
      <c r="QWN28" s="113"/>
      <c r="QWQ28" s="113"/>
      <c r="QWT28" s="113"/>
      <c r="QWW28" s="113"/>
      <c r="QWZ28" s="113"/>
      <c r="QXC28" s="113"/>
      <c r="QXF28" s="113"/>
      <c r="QXI28" s="113"/>
      <c r="QXL28" s="113"/>
      <c r="QXO28" s="113"/>
      <c r="QXR28" s="113"/>
      <c r="QXU28" s="113"/>
      <c r="QXX28" s="113"/>
      <c r="QYA28" s="113"/>
      <c r="QYD28" s="113"/>
      <c r="QYG28" s="113"/>
      <c r="QYJ28" s="113"/>
      <c r="QYM28" s="113"/>
      <c r="QYP28" s="113"/>
      <c r="QYS28" s="113"/>
      <c r="QYV28" s="113"/>
      <c r="QYY28" s="113"/>
      <c r="QZB28" s="113"/>
      <c r="QZE28" s="113"/>
      <c r="QZH28" s="113"/>
      <c r="QZK28" s="113"/>
      <c r="QZN28" s="113"/>
      <c r="QZQ28" s="113"/>
      <c r="QZT28" s="113"/>
      <c r="QZW28" s="113"/>
      <c r="QZZ28" s="113"/>
      <c r="RAC28" s="113"/>
      <c r="RAF28" s="113"/>
      <c r="RAI28" s="113"/>
      <c r="RAL28" s="113"/>
      <c r="RAO28" s="113"/>
      <c r="RAR28" s="113"/>
      <c r="RAU28" s="113"/>
      <c r="RAX28" s="113"/>
      <c r="RBA28" s="113"/>
      <c r="RBD28" s="113"/>
      <c r="RBG28" s="113"/>
      <c r="RBJ28" s="113"/>
      <c r="RBM28" s="113"/>
      <c r="RBP28" s="113"/>
      <c r="RBS28" s="113"/>
      <c r="RBV28" s="113"/>
      <c r="RBY28" s="113"/>
      <c r="RCB28" s="113"/>
      <c r="RCE28" s="113"/>
      <c r="RCH28" s="113"/>
      <c r="RCK28" s="113"/>
      <c r="RCN28" s="113"/>
      <c r="RCQ28" s="113"/>
      <c r="RCT28" s="113"/>
      <c r="RCW28" s="113"/>
      <c r="RCZ28" s="113"/>
      <c r="RDC28" s="113"/>
      <c r="RDF28" s="113"/>
      <c r="RDI28" s="113"/>
      <c r="RDL28" s="113"/>
      <c r="RDO28" s="113"/>
      <c r="RDR28" s="113"/>
      <c r="RDU28" s="113"/>
      <c r="RDX28" s="113"/>
      <c r="REA28" s="113"/>
      <c r="RED28" s="113"/>
      <c r="REG28" s="113"/>
      <c r="REJ28" s="113"/>
      <c r="REM28" s="113"/>
      <c r="REP28" s="113"/>
      <c r="RES28" s="113"/>
      <c r="REV28" s="113"/>
      <c r="REY28" s="113"/>
      <c r="RFB28" s="113"/>
      <c r="RFE28" s="113"/>
      <c r="RFH28" s="113"/>
      <c r="RFK28" s="113"/>
      <c r="RFN28" s="113"/>
      <c r="RFQ28" s="113"/>
      <c r="RFT28" s="113"/>
      <c r="RFW28" s="113"/>
      <c r="RFZ28" s="113"/>
      <c r="RGC28" s="113"/>
      <c r="RGF28" s="113"/>
      <c r="RGI28" s="113"/>
      <c r="RGL28" s="113"/>
      <c r="RGO28" s="113"/>
      <c r="RGR28" s="113"/>
      <c r="RGU28" s="113"/>
      <c r="RGX28" s="113"/>
      <c r="RHA28" s="113"/>
      <c r="RHD28" s="113"/>
      <c r="RHG28" s="113"/>
      <c r="RHJ28" s="113"/>
      <c r="RHM28" s="113"/>
      <c r="RHP28" s="113"/>
      <c r="RHS28" s="113"/>
      <c r="RHV28" s="113"/>
      <c r="RHY28" s="113"/>
      <c r="RIB28" s="113"/>
      <c r="RIE28" s="113"/>
      <c r="RIH28" s="113"/>
      <c r="RIK28" s="113"/>
      <c r="RIN28" s="113"/>
      <c r="RIQ28" s="113"/>
      <c r="RIT28" s="113"/>
      <c r="RIW28" s="113"/>
      <c r="RIZ28" s="113"/>
      <c r="RJC28" s="113"/>
      <c r="RJF28" s="113"/>
      <c r="RJI28" s="113"/>
      <c r="RJL28" s="113"/>
      <c r="RJO28" s="113"/>
      <c r="RJR28" s="113"/>
      <c r="RJU28" s="113"/>
      <c r="RJX28" s="113"/>
      <c r="RKA28" s="113"/>
      <c r="RKD28" s="113"/>
      <c r="RKG28" s="113"/>
      <c r="RKJ28" s="113"/>
      <c r="RKM28" s="113"/>
      <c r="RKP28" s="113"/>
      <c r="RKS28" s="113"/>
      <c r="RKV28" s="113"/>
      <c r="RKY28" s="113"/>
      <c r="RLB28" s="113"/>
      <c r="RLE28" s="113"/>
      <c r="RLH28" s="113"/>
      <c r="RLK28" s="113"/>
      <c r="RLN28" s="113"/>
      <c r="RLQ28" s="113"/>
      <c r="RLT28" s="113"/>
      <c r="RLW28" s="113"/>
      <c r="RLZ28" s="113"/>
      <c r="RMC28" s="113"/>
      <c r="RMF28" s="113"/>
      <c r="RMI28" s="113"/>
      <c r="RML28" s="113"/>
      <c r="RMO28" s="113"/>
      <c r="RMR28" s="113"/>
      <c r="RMU28" s="113"/>
      <c r="RMX28" s="113"/>
      <c r="RNA28" s="113"/>
      <c r="RND28" s="113"/>
      <c r="RNG28" s="113"/>
      <c r="RNJ28" s="113"/>
      <c r="RNM28" s="113"/>
      <c r="RNP28" s="113"/>
      <c r="RNS28" s="113"/>
      <c r="RNV28" s="113"/>
      <c r="RNY28" s="113"/>
      <c r="ROB28" s="113"/>
      <c r="ROE28" s="113"/>
      <c r="ROH28" s="113"/>
      <c r="ROK28" s="113"/>
      <c r="RON28" s="113"/>
      <c r="ROQ28" s="113"/>
      <c r="ROT28" s="113"/>
      <c r="ROW28" s="113"/>
      <c r="ROZ28" s="113"/>
      <c r="RPC28" s="113"/>
      <c r="RPF28" s="113"/>
      <c r="RPI28" s="113"/>
      <c r="RPL28" s="113"/>
      <c r="RPO28" s="113"/>
      <c r="RPR28" s="113"/>
      <c r="RPU28" s="113"/>
      <c r="RPX28" s="113"/>
      <c r="RQA28" s="113"/>
      <c r="RQD28" s="113"/>
      <c r="RQG28" s="113"/>
      <c r="RQJ28" s="113"/>
      <c r="RQM28" s="113"/>
      <c r="RQP28" s="113"/>
      <c r="RQS28" s="113"/>
      <c r="RQV28" s="113"/>
      <c r="RQY28" s="113"/>
      <c r="RRB28" s="113"/>
      <c r="RRE28" s="113"/>
      <c r="RRH28" s="113"/>
      <c r="RRK28" s="113"/>
      <c r="RRN28" s="113"/>
      <c r="RRQ28" s="113"/>
      <c r="RRT28" s="113"/>
      <c r="RRW28" s="113"/>
      <c r="RRZ28" s="113"/>
      <c r="RSC28" s="113"/>
      <c r="RSF28" s="113"/>
      <c r="RSI28" s="113"/>
      <c r="RSL28" s="113"/>
      <c r="RSO28" s="113"/>
      <c r="RSR28" s="113"/>
      <c r="RSU28" s="113"/>
      <c r="RSX28" s="113"/>
      <c r="RTA28" s="113"/>
      <c r="RTD28" s="113"/>
      <c r="RTG28" s="113"/>
      <c r="RTJ28" s="113"/>
      <c r="RTM28" s="113"/>
      <c r="RTP28" s="113"/>
      <c r="RTS28" s="113"/>
      <c r="RTV28" s="113"/>
      <c r="RTY28" s="113"/>
      <c r="RUB28" s="113"/>
      <c r="RUE28" s="113"/>
      <c r="RUH28" s="113"/>
      <c r="RUK28" s="113"/>
      <c r="RUN28" s="113"/>
      <c r="RUQ28" s="113"/>
      <c r="RUT28" s="113"/>
      <c r="RUW28" s="113"/>
      <c r="RUZ28" s="113"/>
      <c r="RVC28" s="113"/>
      <c r="RVF28" s="113"/>
      <c r="RVI28" s="113"/>
      <c r="RVL28" s="113"/>
      <c r="RVO28" s="113"/>
      <c r="RVR28" s="113"/>
      <c r="RVU28" s="113"/>
      <c r="RVX28" s="113"/>
      <c r="RWA28" s="113"/>
      <c r="RWD28" s="113"/>
      <c r="RWG28" s="113"/>
      <c r="RWJ28" s="113"/>
      <c r="RWM28" s="113"/>
      <c r="RWP28" s="113"/>
      <c r="RWS28" s="113"/>
      <c r="RWV28" s="113"/>
      <c r="RWY28" s="113"/>
      <c r="RXB28" s="113"/>
      <c r="RXE28" s="113"/>
      <c r="RXH28" s="113"/>
      <c r="RXK28" s="113"/>
      <c r="RXN28" s="113"/>
      <c r="RXQ28" s="113"/>
      <c r="RXT28" s="113"/>
      <c r="RXW28" s="113"/>
      <c r="RXZ28" s="113"/>
      <c r="RYC28" s="113"/>
      <c r="RYF28" s="113"/>
      <c r="RYI28" s="113"/>
      <c r="RYL28" s="113"/>
      <c r="RYO28" s="113"/>
      <c r="RYR28" s="113"/>
      <c r="RYU28" s="113"/>
      <c r="RYX28" s="113"/>
      <c r="RZA28" s="113"/>
      <c r="RZD28" s="113"/>
      <c r="RZG28" s="113"/>
      <c r="RZJ28" s="113"/>
      <c r="RZM28" s="113"/>
      <c r="RZP28" s="113"/>
      <c r="RZS28" s="113"/>
      <c r="RZV28" s="113"/>
      <c r="RZY28" s="113"/>
      <c r="SAB28" s="113"/>
      <c r="SAE28" s="113"/>
      <c r="SAH28" s="113"/>
      <c r="SAK28" s="113"/>
      <c r="SAN28" s="113"/>
      <c r="SAQ28" s="113"/>
      <c r="SAT28" s="113"/>
      <c r="SAW28" s="113"/>
      <c r="SAZ28" s="113"/>
      <c r="SBC28" s="113"/>
      <c r="SBF28" s="113"/>
      <c r="SBI28" s="113"/>
      <c r="SBL28" s="113"/>
      <c r="SBO28" s="113"/>
      <c r="SBR28" s="113"/>
      <c r="SBU28" s="113"/>
      <c r="SBX28" s="113"/>
      <c r="SCA28" s="113"/>
      <c r="SCD28" s="113"/>
      <c r="SCG28" s="113"/>
      <c r="SCJ28" s="113"/>
      <c r="SCM28" s="113"/>
      <c r="SCP28" s="113"/>
      <c r="SCS28" s="113"/>
      <c r="SCV28" s="113"/>
      <c r="SCY28" s="113"/>
      <c r="SDB28" s="113"/>
      <c r="SDE28" s="113"/>
      <c r="SDH28" s="113"/>
      <c r="SDK28" s="113"/>
      <c r="SDN28" s="113"/>
      <c r="SDQ28" s="113"/>
      <c r="SDT28" s="113"/>
      <c r="SDW28" s="113"/>
      <c r="SDZ28" s="113"/>
      <c r="SEC28" s="113"/>
      <c r="SEF28" s="113"/>
      <c r="SEI28" s="113"/>
      <c r="SEL28" s="113"/>
      <c r="SEO28" s="113"/>
      <c r="SER28" s="113"/>
      <c r="SEU28" s="113"/>
      <c r="SEX28" s="113"/>
      <c r="SFA28" s="113"/>
      <c r="SFD28" s="113"/>
      <c r="SFG28" s="113"/>
      <c r="SFJ28" s="113"/>
      <c r="SFM28" s="113"/>
      <c r="SFP28" s="113"/>
      <c r="SFS28" s="113"/>
      <c r="SFV28" s="113"/>
      <c r="SFY28" s="113"/>
      <c r="SGB28" s="113"/>
      <c r="SGE28" s="113"/>
      <c r="SGH28" s="113"/>
      <c r="SGK28" s="113"/>
      <c r="SGN28" s="113"/>
      <c r="SGQ28" s="113"/>
      <c r="SGT28" s="113"/>
      <c r="SGW28" s="113"/>
      <c r="SGZ28" s="113"/>
      <c r="SHC28" s="113"/>
      <c r="SHF28" s="113"/>
      <c r="SHI28" s="113"/>
      <c r="SHL28" s="113"/>
      <c r="SHO28" s="113"/>
      <c r="SHR28" s="113"/>
      <c r="SHU28" s="113"/>
      <c r="SHX28" s="113"/>
      <c r="SIA28" s="113"/>
      <c r="SID28" s="113"/>
      <c r="SIG28" s="113"/>
      <c r="SIJ28" s="113"/>
      <c r="SIM28" s="113"/>
      <c r="SIP28" s="113"/>
      <c r="SIS28" s="113"/>
      <c r="SIV28" s="113"/>
      <c r="SIY28" s="113"/>
      <c r="SJB28" s="113"/>
      <c r="SJE28" s="113"/>
      <c r="SJH28" s="113"/>
      <c r="SJK28" s="113"/>
      <c r="SJN28" s="113"/>
      <c r="SJQ28" s="113"/>
      <c r="SJT28" s="113"/>
      <c r="SJW28" s="113"/>
      <c r="SJZ28" s="113"/>
      <c r="SKC28" s="113"/>
      <c r="SKF28" s="113"/>
      <c r="SKI28" s="113"/>
      <c r="SKL28" s="113"/>
      <c r="SKO28" s="113"/>
      <c r="SKR28" s="113"/>
      <c r="SKU28" s="113"/>
      <c r="SKX28" s="113"/>
      <c r="SLA28" s="113"/>
      <c r="SLD28" s="113"/>
      <c r="SLG28" s="113"/>
      <c r="SLJ28" s="113"/>
      <c r="SLM28" s="113"/>
      <c r="SLP28" s="113"/>
      <c r="SLS28" s="113"/>
      <c r="SLV28" s="113"/>
      <c r="SLY28" s="113"/>
      <c r="SMB28" s="113"/>
      <c r="SME28" s="113"/>
      <c r="SMH28" s="113"/>
      <c r="SMK28" s="113"/>
      <c r="SMN28" s="113"/>
      <c r="SMQ28" s="113"/>
      <c r="SMT28" s="113"/>
      <c r="SMW28" s="113"/>
      <c r="SMZ28" s="113"/>
      <c r="SNC28" s="113"/>
      <c r="SNF28" s="113"/>
      <c r="SNI28" s="113"/>
      <c r="SNL28" s="113"/>
      <c r="SNO28" s="113"/>
      <c r="SNR28" s="113"/>
      <c r="SNU28" s="113"/>
      <c r="SNX28" s="113"/>
      <c r="SOA28" s="113"/>
      <c r="SOD28" s="113"/>
      <c r="SOG28" s="113"/>
      <c r="SOJ28" s="113"/>
      <c r="SOM28" s="113"/>
      <c r="SOP28" s="113"/>
      <c r="SOS28" s="113"/>
      <c r="SOV28" s="113"/>
      <c r="SOY28" s="113"/>
      <c r="SPB28" s="113"/>
      <c r="SPE28" s="113"/>
      <c r="SPH28" s="113"/>
      <c r="SPK28" s="113"/>
      <c r="SPN28" s="113"/>
      <c r="SPQ28" s="113"/>
      <c r="SPT28" s="113"/>
      <c r="SPW28" s="113"/>
      <c r="SPZ28" s="113"/>
      <c r="SQC28" s="113"/>
      <c r="SQF28" s="113"/>
      <c r="SQI28" s="113"/>
      <c r="SQL28" s="113"/>
      <c r="SQO28" s="113"/>
      <c r="SQR28" s="113"/>
      <c r="SQU28" s="113"/>
      <c r="SQX28" s="113"/>
      <c r="SRA28" s="113"/>
      <c r="SRD28" s="113"/>
      <c r="SRG28" s="113"/>
      <c r="SRJ28" s="113"/>
      <c r="SRM28" s="113"/>
      <c r="SRP28" s="113"/>
      <c r="SRS28" s="113"/>
      <c r="SRV28" s="113"/>
      <c r="SRY28" s="113"/>
      <c r="SSB28" s="113"/>
      <c r="SSE28" s="113"/>
      <c r="SSH28" s="113"/>
      <c r="SSK28" s="113"/>
      <c r="SSN28" s="113"/>
      <c r="SSQ28" s="113"/>
      <c r="SST28" s="113"/>
      <c r="SSW28" s="113"/>
      <c r="SSZ28" s="113"/>
      <c r="STC28" s="113"/>
      <c r="STF28" s="113"/>
      <c r="STI28" s="113"/>
      <c r="STL28" s="113"/>
      <c r="STO28" s="113"/>
      <c r="STR28" s="113"/>
      <c r="STU28" s="113"/>
      <c r="STX28" s="113"/>
      <c r="SUA28" s="113"/>
      <c r="SUD28" s="113"/>
      <c r="SUG28" s="113"/>
      <c r="SUJ28" s="113"/>
      <c r="SUM28" s="113"/>
      <c r="SUP28" s="113"/>
      <c r="SUS28" s="113"/>
      <c r="SUV28" s="113"/>
      <c r="SUY28" s="113"/>
      <c r="SVB28" s="113"/>
      <c r="SVE28" s="113"/>
      <c r="SVH28" s="113"/>
      <c r="SVK28" s="113"/>
      <c r="SVN28" s="113"/>
      <c r="SVQ28" s="113"/>
      <c r="SVT28" s="113"/>
      <c r="SVW28" s="113"/>
      <c r="SVZ28" s="113"/>
      <c r="SWC28" s="113"/>
      <c r="SWF28" s="113"/>
      <c r="SWI28" s="113"/>
      <c r="SWL28" s="113"/>
      <c r="SWO28" s="113"/>
      <c r="SWR28" s="113"/>
      <c r="SWU28" s="113"/>
      <c r="SWX28" s="113"/>
      <c r="SXA28" s="113"/>
      <c r="SXD28" s="113"/>
      <c r="SXG28" s="113"/>
      <c r="SXJ28" s="113"/>
      <c r="SXM28" s="113"/>
      <c r="SXP28" s="113"/>
      <c r="SXS28" s="113"/>
      <c r="SXV28" s="113"/>
      <c r="SXY28" s="113"/>
      <c r="SYB28" s="113"/>
      <c r="SYE28" s="113"/>
      <c r="SYH28" s="113"/>
      <c r="SYK28" s="113"/>
      <c r="SYN28" s="113"/>
      <c r="SYQ28" s="113"/>
      <c r="SYT28" s="113"/>
      <c r="SYW28" s="113"/>
      <c r="SYZ28" s="113"/>
      <c r="SZC28" s="113"/>
      <c r="SZF28" s="113"/>
      <c r="SZI28" s="113"/>
      <c r="SZL28" s="113"/>
      <c r="SZO28" s="113"/>
      <c r="SZR28" s="113"/>
      <c r="SZU28" s="113"/>
      <c r="SZX28" s="113"/>
      <c r="TAA28" s="113"/>
      <c r="TAD28" s="113"/>
      <c r="TAG28" s="113"/>
      <c r="TAJ28" s="113"/>
      <c r="TAM28" s="113"/>
      <c r="TAP28" s="113"/>
      <c r="TAS28" s="113"/>
      <c r="TAV28" s="113"/>
      <c r="TAY28" s="113"/>
      <c r="TBB28" s="113"/>
      <c r="TBE28" s="113"/>
      <c r="TBH28" s="113"/>
      <c r="TBK28" s="113"/>
      <c r="TBN28" s="113"/>
      <c r="TBQ28" s="113"/>
      <c r="TBT28" s="113"/>
      <c r="TBW28" s="113"/>
      <c r="TBZ28" s="113"/>
      <c r="TCC28" s="113"/>
      <c r="TCF28" s="113"/>
      <c r="TCI28" s="113"/>
      <c r="TCL28" s="113"/>
      <c r="TCO28" s="113"/>
      <c r="TCR28" s="113"/>
      <c r="TCU28" s="113"/>
      <c r="TCX28" s="113"/>
      <c r="TDA28" s="113"/>
      <c r="TDD28" s="113"/>
      <c r="TDG28" s="113"/>
      <c r="TDJ28" s="113"/>
      <c r="TDM28" s="113"/>
      <c r="TDP28" s="113"/>
      <c r="TDS28" s="113"/>
      <c r="TDV28" s="113"/>
      <c r="TDY28" s="113"/>
      <c r="TEB28" s="113"/>
      <c r="TEE28" s="113"/>
      <c r="TEH28" s="113"/>
      <c r="TEK28" s="113"/>
      <c r="TEN28" s="113"/>
      <c r="TEQ28" s="113"/>
      <c r="TET28" s="113"/>
      <c r="TEW28" s="113"/>
      <c r="TEZ28" s="113"/>
      <c r="TFC28" s="113"/>
      <c r="TFF28" s="113"/>
      <c r="TFI28" s="113"/>
      <c r="TFL28" s="113"/>
      <c r="TFO28" s="113"/>
      <c r="TFR28" s="113"/>
      <c r="TFU28" s="113"/>
      <c r="TFX28" s="113"/>
      <c r="TGA28" s="113"/>
      <c r="TGD28" s="113"/>
      <c r="TGG28" s="113"/>
      <c r="TGJ28" s="113"/>
      <c r="TGM28" s="113"/>
      <c r="TGP28" s="113"/>
      <c r="TGS28" s="113"/>
      <c r="TGV28" s="113"/>
      <c r="TGY28" s="113"/>
      <c r="THB28" s="113"/>
      <c r="THE28" s="113"/>
      <c r="THH28" s="113"/>
      <c r="THK28" s="113"/>
      <c r="THN28" s="113"/>
      <c r="THQ28" s="113"/>
      <c r="THT28" s="113"/>
      <c r="THW28" s="113"/>
      <c r="THZ28" s="113"/>
      <c r="TIC28" s="113"/>
      <c r="TIF28" s="113"/>
      <c r="TII28" s="113"/>
      <c r="TIL28" s="113"/>
      <c r="TIO28" s="113"/>
      <c r="TIR28" s="113"/>
      <c r="TIU28" s="113"/>
      <c r="TIX28" s="113"/>
      <c r="TJA28" s="113"/>
      <c r="TJD28" s="113"/>
      <c r="TJG28" s="113"/>
      <c r="TJJ28" s="113"/>
      <c r="TJM28" s="113"/>
      <c r="TJP28" s="113"/>
      <c r="TJS28" s="113"/>
      <c r="TJV28" s="113"/>
      <c r="TJY28" s="113"/>
      <c r="TKB28" s="113"/>
      <c r="TKE28" s="113"/>
      <c r="TKH28" s="113"/>
      <c r="TKK28" s="113"/>
      <c r="TKN28" s="113"/>
      <c r="TKQ28" s="113"/>
      <c r="TKT28" s="113"/>
      <c r="TKW28" s="113"/>
      <c r="TKZ28" s="113"/>
      <c r="TLC28" s="113"/>
      <c r="TLF28" s="113"/>
      <c r="TLI28" s="113"/>
      <c r="TLL28" s="113"/>
      <c r="TLO28" s="113"/>
      <c r="TLR28" s="113"/>
      <c r="TLU28" s="113"/>
      <c r="TLX28" s="113"/>
      <c r="TMA28" s="113"/>
      <c r="TMD28" s="113"/>
      <c r="TMG28" s="113"/>
      <c r="TMJ28" s="113"/>
      <c r="TMM28" s="113"/>
      <c r="TMP28" s="113"/>
      <c r="TMS28" s="113"/>
      <c r="TMV28" s="113"/>
      <c r="TMY28" s="113"/>
      <c r="TNB28" s="113"/>
      <c r="TNE28" s="113"/>
      <c r="TNH28" s="113"/>
      <c r="TNK28" s="113"/>
      <c r="TNN28" s="113"/>
      <c r="TNQ28" s="113"/>
      <c r="TNT28" s="113"/>
      <c r="TNW28" s="113"/>
      <c r="TNZ28" s="113"/>
      <c r="TOC28" s="113"/>
      <c r="TOF28" s="113"/>
      <c r="TOI28" s="113"/>
      <c r="TOL28" s="113"/>
      <c r="TOO28" s="113"/>
      <c r="TOR28" s="113"/>
      <c r="TOU28" s="113"/>
      <c r="TOX28" s="113"/>
      <c r="TPA28" s="113"/>
      <c r="TPD28" s="113"/>
      <c r="TPG28" s="113"/>
      <c r="TPJ28" s="113"/>
      <c r="TPM28" s="113"/>
      <c r="TPP28" s="113"/>
      <c r="TPS28" s="113"/>
      <c r="TPV28" s="113"/>
      <c r="TPY28" s="113"/>
      <c r="TQB28" s="113"/>
      <c r="TQE28" s="113"/>
      <c r="TQH28" s="113"/>
      <c r="TQK28" s="113"/>
      <c r="TQN28" s="113"/>
      <c r="TQQ28" s="113"/>
      <c r="TQT28" s="113"/>
      <c r="TQW28" s="113"/>
      <c r="TQZ28" s="113"/>
      <c r="TRC28" s="113"/>
      <c r="TRF28" s="113"/>
      <c r="TRI28" s="113"/>
      <c r="TRL28" s="113"/>
      <c r="TRO28" s="113"/>
      <c r="TRR28" s="113"/>
      <c r="TRU28" s="113"/>
      <c r="TRX28" s="113"/>
      <c r="TSA28" s="113"/>
      <c r="TSD28" s="113"/>
      <c r="TSG28" s="113"/>
      <c r="TSJ28" s="113"/>
      <c r="TSM28" s="113"/>
      <c r="TSP28" s="113"/>
      <c r="TSS28" s="113"/>
      <c r="TSV28" s="113"/>
      <c r="TSY28" s="113"/>
      <c r="TTB28" s="113"/>
      <c r="TTE28" s="113"/>
      <c r="TTH28" s="113"/>
      <c r="TTK28" s="113"/>
      <c r="TTN28" s="113"/>
      <c r="TTQ28" s="113"/>
      <c r="TTT28" s="113"/>
      <c r="TTW28" s="113"/>
      <c r="TTZ28" s="113"/>
      <c r="TUC28" s="113"/>
      <c r="TUF28" s="113"/>
      <c r="TUI28" s="113"/>
      <c r="TUL28" s="113"/>
      <c r="TUO28" s="113"/>
      <c r="TUR28" s="113"/>
      <c r="TUU28" s="113"/>
      <c r="TUX28" s="113"/>
      <c r="TVA28" s="113"/>
      <c r="TVD28" s="113"/>
      <c r="TVG28" s="113"/>
      <c r="TVJ28" s="113"/>
      <c r="TVM28" s="113"/>
      <c r="TVP28" s="113"/>
      <c r="TVS28" s="113"/>
      <c r="TVV28" s="113"/>
      <c r="TVY28" s="113"/>
      <c r="TWB28" s="113"/>
      <c r="TWE28" s="113"/>
      <c r="TWH28" s="113"/>
      <c r="TWK28" s="113"/>
      <c r="TWN28" s="113"/>
      <c r="TWQ28" s="113"/>
      <c r="TWT28" s="113"/>
      <c r="TWW28" s="113"/>
      <c r="TWZ28" s="113"/>
      <c r="TXC28" s="113"/>
      <c r="TXF28" s="113"/>
      <c r="TXI28" s="113"/>
      <c r="TXL28" s="113"/>
      <c r="TXO28" s="113"/>
      <c r="TXR28" s="113"/>
      <c r="TXU28" s="113"/>
      <c r="TXX28" s="113"/>
      <c r="TYA28" s="113"/>
      <c r="TYD28" s="113"/>
      <c r="TYG28" s="113"/>
      <c r="TYJ28" s="113"/>
      <c r="TYM28" s="113"/>
      <c r="TYP28" s="113"/>
      <c r="TYS28" s="113"/>
      <c r="TYV28" s="113"/>
      <c r="TYY28" s="113"/>
      <c r="TZB28" s="113"/>
      <c r="TZE28" s="113"/>
      <c r="TZH28" s="113"/>
      <c r="TZK28" s="113"/>
      <c r="TZN28" s="113"/>
      <c r="TZQ28" s="113"/>
      <c r="TZT28" s="113"/>
      <c r="TZW28" s="113"/>
      <c r="TZZ28" s="113"/>
      <c r="UAC28" s="113"/>
      <c r="UAF28" s="113"/>
      <c r="UAI28" s="113"/>
      <c r="UAL28" s="113"/>
      <c r="UAO28" s="113"/>
      <c r="UAR28" s="113"/>
      <c r="UAU28" s="113"/>
      <c r="UAX28" s="113"/>
      <c r="UBA28" s="113"/>
      <c r="UBD28" s="113"/>
      <c r="UBG28" s="113"/>
      <c r="UBJ28" s="113"/>
      <c r="UBM28" s="113"/>
      <c r="UBP28" s="113"/>
      <c r="UBS28" s="113"/>
      <c r="UBV28" s="113"/>
      <c r="UBY28" s="113"/>
      <c r="UCB28" s="113"/>
      <c r="UCE28" s="113"/>
      <c r="UCH28" s="113"/>
      <c r="UCK28" s="113"/>
      <c r="UCN28" s="113"/>
      <c r="UCQ28" s="113"/>
      <c r="UCT28" s="113"/>
      <c r="UCW28" s="113"/>
      <c r="UCZ28" s="113"/>
      <c r="UDC28" s="113"/>
      <c r="UDF28" s="113"/>
      <c r="UDI28" s="113"/>
      <c r="UDL28" s="113"/>
      <c r="UDO28" s="113"/>
      <c r="UDR28" s="113"/>
      <c r="UDU28" s="113"/>
      <c r="UDX28" s="113"/>
      <c r="UEA28" s="113"/>
      <c r="UED28" s="113"/>
      <c r="UEG28" s="113"/>
      <c r="UEJ28" s="113"/>
      <c r="UEM28" s="113"/>
      <c r="UEP28" s="113"/>
      <c r="UES28" s="113"/>
      <c r="UEV28" s="113"/>
      <c r="UEY28" s="113"/>
      <c r="UFB28" s="113"/>
      <c r="UFE28" s="113"/>
      <c r="UFH28" s="113"/>
      <c r="UFK28" s="113"/>
      <c r="UFN28" s="113"/>
      <c r="UFQ28" s="113"/>
      <c r="UFT28" s="113"/>
      <c r="UFW28" s="113"/>
      <c r="UFZ28" s="113"/>
      <c r="UGC28" s="113"/>
      <c r="UGF28" s="113"/>
      <c r="UGI28" s="113"/>
      <c r="UGL28" s="113"/>
      <c r="UGO28" s="113"/>
      <c r="UGR28" s="113"/>
      <c r="UGU28" s="113"/>
      <c r="UGX28" s="113"/>
      <c r="UHA28" s="113"/>
      <c r="UHD28" s="113"/>
      <c r="UHG28" s="113"/>
      <c r="UHJ28" s="113"/>
      <c r="UHM28" s="113"/>
      <c r="UHP28" s="113"/>
      <c r="UHS28" s="113"/>
      <c r="UHV28" s="113"/>
      <c r="UHY28" s="113"/>
      <c r="UIB28" s="113"/>
      <c r="UIE28" s="113"/>
      <c r="UIH28" s="113"/>
      <c r="UIK28" s="113"/>
      <c r="UIN28" s="113"/>
      <c r="UIQ28" s="113"/>
      <c r="UIT28" s="113"/>
      <c r="UIW28" s="113"/>
      <c r="UIZ28" s="113"/>
      <c r="UJC28" s="113"/>
      <c r="UJF28" s="113"/>
      <c r="UJI28" s="113"/>
      <c r="UJL28" s="113"/>
      <c r="UJO28" s="113"/>
      <c r="UJR28" s="113"/>
      <c r="UJU28" s="113"/>
      <c r="UJX28" s="113"/>
      <c r="UKA28" s="113"/>
      <c r="UKD28" s="113"/>
      <c r="UKG28" s="113"/>
      <c r="UKJ28" s="113"/>
      <c r="UKM28" s="113"/>
      <c r="UKP28" s="113"/>
      <c r="UKS28" s="113"/>
      <c r="UKV28" s="113"/>
      <c r="UKY28" s="113"/>
      <c r="ULB28" s="113"/>
      <c r="ULE28" s="113"/>
      <c r="ULH28" s="113"/>
      <c r="ULK28" s="113"/>
      <c r="ULN28" s="113"/>
      <c r="ULQ28" s="113"/>
      <c r="ULT28" s="113"/>
      <c r="ULW28" s="113"/>
      <c r="ULZ28" s="113"/>
      <c r="UMC28" s="113"/>
      <c r="UMF28" s="113"/>
      <c r="UMI28" s="113"/>
      <c r="UML28" s="113"/>
      <c r="UMO28" s="113"/>
      <c r="UMR28" s="113"/>
      <c r="UMU28" s="113"/>
      <c r="UMX28" s="113"/>
      <c r="UNA28" s="113"/>
      <c r="UND28" s="113"/>
      <c r="UNG28" s="113"/>
      <c r="UNJ28" s="113"/>
      <c r="UNM28" s="113"/>
      <c r="UNP28" s="113"/>
      <c r="UNS28" s="113"/>
      <c r="UNV28" s="113"/>
      <c r="UNY28" s="113"/>
      <c r="UOB28" s="113"/>
      <c r="UOE28" s="113"/>
      <c r="UOH28" s="113"/>
      <c r="UOK28" s="113"/>
      <c r="UON28" s="113"/>
      <c r="UOQ28" s="113"/>
      <c r="UOT28" s="113"/>
      <c r="UOW28" s="113"/>
      <c r="UOZ28" s="113"/>
      <c r="UPC28" s="113"/>
      <c r="UPF28" s="113"/>
      <c r="UPI28" s="113"/>
      <c r="UPL28" s="113"/>
      <c r="UPO28" s="113"/>
      <c r="UPR28" s="113"/>
      <c r="UPU28" s="113"/>
      <c r="UPX28" s="113"/>
      <c r="UQA28" s="113"/>
      <c r="UQD28" s="113"/>
      <c r="UQG28" s="113"/>
      <c r="UQJ28" s="113"/>
      <c r="UQM28" s="113"/>
      <c r="UQP28" s="113"/>
      <c r="UQS28" s="113"/>
      <c r="UQV28" s="113"/>
      <c r="UQY28" s="113"/>
      <c r="URB28" s="113"/>
      <c r="URE28" s="113"/>
      <c r="URH28" s="113"/>
      <c r="URK28" s="113"/>
      <c r="URN28" s="113"/>
      <c r="URQ28" s="113"/>
      <c r="URT28" s="113"/>
      <c r="URW28" s="113"/>
      <c r="URZ28" s="113"/>
      <c r="USC28" s="113"/>
      <c r="USF28" s="113"/>
      <c r="USI28" s="113"/>
      <c r="USL28" s="113"/>
      <c r="USO28" s="113"/>
      <c r="USR28" s="113"/>
      <c r="USU28" s="113"/>
      <c r="USX28" s="113"/>
      <c r="UTA28" s="113"/>
      <c r="UTD28" s="113"/>
      <c r="UTG28" s="113"/>
      <c r="UTJ28" s="113"/>
      <c r="UTM28" s="113"/>
      <c r="UTP28" s="113"/>
      <c r="UTS28" s="113"/>
      <c r="UTV28" s="113"/>
      <c r="UTY28" s="113"/>
      <c r="UUB28" s="113"/>
      <c r="UUE28" s="113"/>
      <c r="UUH28" s="113"/>
      <c r="UUK28" s="113"/>
      <c r="UUN28" s="113"/>
      <c r="UUQ28" s="113"/>
      <c r="UUT28" s="113"/>
      <c r="UUW28" s="113"/>
      <c r="UUZ28" s="113"/>
      <c r="UVC28" s="113"/>
      <c r="UVF28" s="113"/>
      <c r="UVI28" s="113"/>
      <c r="UVL28" s="113"/>
      <c r="UVO28" s="113"/>
      <c r="UVR28" s="113"/>
      <c r="UVU28" s="113"/>
      <c r="UVX28" s="113"/>
      <c r="UWA28" s="113"/>
      <c r="UWD28" s="113"/>
      <c r="UWG28" s="113"/>
      <c r="UWJ28" s="113"/>
      <c r="UWM28" s="113"/>
      <c r="UWP28" s="113"/>
      <c r="UWS28" s="113"/>
      <c r="UWV28" s="113"/>
      <c r="UWY28" s="113"/>
      <c r="UXB28" s="113"/>
      <c r="UXE28" s="113"/>
      <c r="UXH28" s="113"/>
      <c r="UXK28" s="113"/>
      <c r="UXN28" s="113"/>
      <c r="UXQ28" s="113"/>
      <c r="UXT28" s="113"/>
      <c r="UXW28" s="113"/>
      <c r="UXZ28" s="113"/>
      <c r="UYC28" s="113"/>
      <c r="UYF28" s="113"/>
      <c r="UYI28" s="113"/>
      <c r="UYL28" s="113"/>
      <c r="UYO28" s="113"/>
      <c r="UYR28" s="113"/>
      <c r="UYU28" s="113"/>
      <c r="UYX28" s="113"/>
      <c r="UZA28" s="113"/>
      <c r="UZD28" s="113"/>
      <c r="UZG28" s="113"/>
      <c r="UZJ28" s="113"/>
      <c r="UZM28" s="113"/>
      <c r="UZP28" s="113"/>
      <c r="UZS28" s="113"/>
      <c r="UZV28" s="113"/>
      <c r="UZY28" s="113"/>
      <c r="VAB28" s="113"/>
      <c r="VAE28" s="113"/>
      <c r="VAH28" s="113"/>
      <c r="VAK28" s="113"/>
      <c r="VAN28" s="113"/>
      <c r="VAQ28" s="113"/>
      <c r="VAT28" s="113"/>
      <c r="VAW28" s="113"/>
      <c r="VAZ28" s="113"/>
      <c r="VBC28" s="113"/>
      <c r="VBF28" s="113"/>
      <c r="VBI28" s="113"/>
      <c r="VBL28" s="113"/>
      <c r="VBO28" s="113"/>
      <c r="VBR28" s="113"/>
      <c r="VBU28" s="113"/>
      <c r="VBX28" s="113"/>
      <c r="VCA28" s="113"/>
      <c r="VCD28" s="113"/>
      <c r="VCG28" s="113"/>
      <c r="VCJ28" s="113"/>
      <c r="VCM28" s="113"/>
      <c r="VCP28" s="113"/>
      <c r="VCS28" s="113"/>
      <c r="VCV28" s="113"/>
      <c r="VCY28" s="113"/>
      <c r="VDB28" s="113"/>
      <c r="VDE28" s="113"/>
      <c r="VDH28" s="113"/>
      <c r="VDK28" s="113"/>
      <c r="VDN28" s="113"/>
      <c r="VDQ28" s="113"/>
      <c r="VDT28" s="113"/>
      <c r="VDW28" s="113"/>
      <c r="VDZ28" s="113"/>
      <c r="VEC28" s="113"/>
      <c r="VEF28" s="113"/>
      <c r="VEI28" s="113"/>
      <c r="VEL28" s="113"/>
      <c r="VEO28" s="113"/>
      <c r="VER28" s="113"/>
      <c r="VEU28" s="113"/>
      <c r="VEX28" s="113"/>
      <c r="VFA28" s="113"/>
      <c r="VFD28" s="113"/>
      <c r="VFG28" s="113"/>
      <c r="VFJ28" s="113"/>
      <c r="VFM28" s="113"/>
      <c r="VFP28" s="113"/>
      <c r="VFS28" s="113"/>
      <c r="VFV28" s="113"/>
      <c r="VFY28" s="113"/>
      <c r="VGB28" s="113"/>
      <c r="VGE28" s="113"/>
      <c r="VGH28" s="113"/>
      <c r="VGK28" s="113"/>
      <c r="VGN28" s="113"/>
      <c r="VGQ28" s="113"/>
      <c r="VGT28" s="113"/>
      <c r="VGW28" s="113"/>
      <c r="VGZ28" s="113"/>
      <c r="VHC28" s="113"/>
      <c r="VHF28" s="113"/>
      <c r="VHI28" s="113"/>
      <c r="VHL28" s="113"/>
      <c r="VHO28" s="113"/>
      <c r="VHR28" s="113"/>
      <c r="VHU28" s="113"/>
      <c r="VHX28" s="113"/>
      <c r="VIA28" s="113"/>
      <c r="VID28" s="113"/>
      <c r="VIG28" s="113"/>
      <c r="VIJ28" s="113"/>
      <c r="VIM28" s="113"/>
      <c r="VIP28" s="113"/>
      <c r="VIS28" s="113"/>
      <c r="VIV28" s="113"/>
      <c r="VIY28" s="113"/>
      <c r="VJB28" s="113"/>
      <c r="VJE28" s="113"/>
      <c r="VJH28" s="113"/>
      <c r="VJK28" s="113"/>
      <c r="VJN28" s="113"/>
      <c r="VJQ28" s="113"/>
      <c r="VJT28" s="113"/>
      <c r="VJW28" s="113"/>
      <c r="VJZ28" s="113"/>
      <c r="VKC28" s="113"/>
      <c r="VKF28" s="113"/>
      <c r="VKI28" s="113"/>
      <c r="VKL28" s="113"/>
      <c r="VKO28" s="113"/>
      <c r="VKR28" s="113"/>
      <c r="VKU28" s="113"/>
      <c r="VKX28" s="113"/>
      <c r="VLA28" s="113"/>
      <c r="VLD28" s="113"/>
      <c r="VLG28" s="113"/>
      <c r="VLJ28" s="113"/>
      <c r="VLM28" s="113"/>
      <c r="VLP28" s="113"/>
      <c r="VLS28" s="113"/>
      <c r="VLV28" s="113"/>
      <c r="VLY28" s="113"/>
      <c r="VMB28" s="113"/>
      <c r="VME28" s="113"/>
      <c r="VMH28" s="113"/>
      <c r="VMK28" s="113"/>
      <c r="VMN28" s="113"/>
      <c r="VMQ28" s="113"/>
      <c r="VMT28" s="113"/>
      <c r="VMW28" s="113"/>
      <c r="VMZ28" s="113"/>
      <c r="VNC28" s="113"/>
      <c r="VNF28" s="113"/>
      <c r="VNI28" s="113"/>
      <c r="VNL28" s="113"/>
      <c r="VNO28" s="113"/>
      <c r="VNR28" s="113"/>
      <c r="VNU28" s="113"/>
      <c r="VNX28" s="113"/>
      <c r="VOA28" s="113"/>
      <c r="VOD28" s="113"/>
      <c r="VOG28" s="113"/>
      <c r="VOJ28" s="113"/>
      <c r="VOM28" s="113"/>
      <c r="VOP28" s="113"/>
      <c r="VOS28" s="113"/>
      <c r="VOV28" s="113"/>
      <c r="VOY28" s="113"/>
      <c r="VPB28" s="113"/>
      <c r="VPE28" s="113"/>
      <c r="VPH28" s="113"/>
      <c r="VPK28" s="113"/>
      <c r="VPN28" s="113"/>
      <c r="VPQ28" s="113"/>
      <c r="VPT28" s="113"/>
      <c r="VPW28" s="113"/>
      <c r="VPZ28" s="113"/>
      <c r="VQC28" s="113"/>
      <c r="VQF28" s="113"/>
      <c r="VQI28" s="113"/>
      <c r="VQL28" s="113"/>
      <c r="VQO28" s="113"/>
      <c r="VQR28" s="113"/>
      <c r="VQU28" s="113"/>
      <c r="VQX28" s="113"/>
      <c r="VRA28" s="113"/>
      <c r="VRD28" s="113"/>
      <c r="VRG28" s="113"/>
      <c r="VRJ28" s="113"/>
      <c r="VRM28" s="113"/>
      <c r="VRP28" s="113"/>
      <c r="VRS28" s="113"/>
      <c r="VRV28" s="113"/>
      <c r="VRY28" s="113"/>
      <c r="VSB28" s="113"/>
      <c r="VSE28" s="113"/>
      <c r="VSH28" s="113"/>
      <c r="VSK28" s="113"/>
      <c r="VSN28" s="113"/>
      <c r="VSQ28" s="113"/>
      <c r="VST28" s="113"/>
      <c r="VSW28" s="113"/>
      <c r="VSZ28" s="113"/>
      <c r="VTC28" s="113"/>
      <c r="VTF28" s="113"/>
      <c r="VTI28" s="113"/>
      <c r="VTL28" s="113"/>
      <c r="VTO28" s="113"/>
      <c r="VTR28" s="113"/>
      <c r="VTU28" s="113"/>
      <c r="VTX28" s="113"/>
      <c r="VUA28" s="113"/>
      <c r="VUD28" s="113"/>
      <c r="VUG28" s="113"/>
      <c r="VUJ28" s="113"/>
      <c r="VUM28" s="113"/>
      <c r="VUP28" s="113"/>
      <c r="VUS28" s="113"/>
      <c r="VUV28" s="113"/>
      <c r="VUY28" s="113"/>
      <c r="VVB28" s="113"/>
      <c r="VVE28" s="113"/>
      <c r="VVH28" s="113"/>
      <c r="VVK28" s="113"/>
      <c r="VVN28" s="113"/>
      <c r="VVQ28" s="113"/>
      <c r="VVT28" s="113"/>
      <c r="VVW28" s="113"/>
      <c r="VVZ28" s="113"/>
      <c r="VWC28" s="113"/>
      <c r="VWF28" s="113"/>
      <c r="VWI28" s="113"/>
      <c r="VWL28" s="113"/>
      <c r="VWO28" s="113"/>
      <c r="VWR28" s="113"/>
      <c r="VWU28" s="113"/>
      <c r="VWX28" s="113"/>
      <c r="VXA28" s="113"/>
      <c r="VXD28" s="113"/>
      <c r="VXG28" s="113"/>
      <c r="VXJ28" s="113"/>
      <c r="VXM28" s="113"/>
      <c r="VXP28" s="113"/>
      <c r="VXS28" s="113"/>
      <c r="VXV28" s="113"/>
      <c r="VXY28" s="113"/>
      <c r="VYB28" s="113"/>
      <c r="VYE28" s="113"/>
      <c r="VYH28" s="113"/>
      <c r="VYK28" s="113"/>
      <c r="VYN28" s="113"/>
      <c r="VYQ28" s="113"/>
      <c r="VYT28" s="113"/>
      <c r="VYW28" s="113"/>
      <c r="VYZ28" s="113"/>
      <c r="VZC28" s="113"/>
      <c r="VZF28" s="113"/>
      <c r="VZI28" s="113"/>
      <c r="VZL28" s="113"/>
      <c r="VZO28" s="113"/>
      <c r="VZR28" s="113"/>
      <c r="VZU28" s="113"/>
      <c r="VZX28" s="113"/>
      <c r="WAA28" s="113"/>
      <c r="WAD28" s="113"/>
      <c r="WAG28" s="113"/>
      <c r="WAJ28" s="113"/>
      <c r="WAM28" s="113"/>
      <c r="WAP28" s="113"/>
      <c r="WAS28" s="113"/>
      <c r="WAV28" s="113"/>
      <c r="WAY28" s="113"/>
      <c r="WBB28" s="113"/>
      <c r="WBE28" s="113"/>
      <c r="WBH28" s="113"/>
      <c r="WBK28" s="113"/>
      <c r="WBN28" s="113"/>
      <c r="WBQ28" s="113"/>
      <c r="WBT28" s="113"/>
      <c r="WBW28" s="113"/>
      <c r="WBZ28" s="113"/>
      <c r="WCC28" s="113"/>
      <c r="WCF28" s="113"/>
      <c r="WCI28" s="113"/>
      <c r="WCL28" s="113"/>
      <c r="WCO28" s="113"/>
      <c r="WCR28" s="113"/>
      <c r="WCU28" s="113"/>
      <c r="WCX28" s="113"/>
      <c r="WDA28" s="113"/>
      <c r="WDD28" s="113"/>
      <c r="WDG28" s="113"/>
      <c r="WDJ28" s="113"/>
      <c r="WDM28" s="113"/>
      <c r="WDP28" s="113"/>
      <c r="WDS28" s="113"/>
      <c r="WDV28" s="113"/>
      <c r="WDY28" s="113"/>
      <c r="WEB28" s="113"/>
      <c r="WEE28" s="113"/>
      <c r="WEH28" s="113"/>
      <c r="WEK28" s="113"/>
      <c r="WEN28" s="113"/>
      <c r="WEQ28" s="113"/>
      <c r="WET28" s="113"/>
      <c r="WEW28" s="113"/>
      <c r="WEZ28" s="113"/>
      <c r="WFC28" s="113"/>
      <c r="WFF28" s="113"/>
      <c r="WFI28" s="113"/>
      <c r="WFL28" s="113"/>
      <c r="WFO28" s="113"/>
      <c r="WFR28" s="113"/>
      <c r="WFU28" s="113"/>
      <c r="WFX28" s="113"/>
      <c r="WGA28" s="113"/>
      <c r="WGD28" s="113"/>
      <c r="WGG28" s="113"/>
      <c r="WGJ28" s="113"/>
      <c r="WGM28" s="113"/>
      <c r="WGP28" s="113"/>
      <c r="WGS28" s="113"/>
      <c r="WGV28" s="113"/>
      <c r="WGY28" s="113"/>
      <c r="WHB28" s="113"/>
      <c r="WHE28" s="113"/>
      <c r="WHH28" s="113"/>
      <c r="WHK28" s="113"/>
      <c r="WHN28" s="113"/>
      <c r="WHQ28" s="113"/>
      <c r="WHT28" s="113"/>
      <c r="WHW28" s="113"/>
      <c r="WHZ28" s="113"/>
      <c r="WIC28" s="113"/>
      <c r="WIF28" s="113"/>
      <c r="WII28" s="113"/>
      <c r="WIL28" s="113"/>
      <c r="WIO28" s="113"/>
      <c r="WIR28" s="113"/>
      <c r="WIU28" s="113"/>
      <c r="WIX28" s="113"/>
      <c r="WJA28" s="113"/>
      <c r="WJD28" s="113"/>
      <c r="WJG28" s="113"/>
      <c r="WJJ28" s="113"/>
      <c r="WJM28" s="113"/>
      <c r="WJP28" s="113"/>
      <c r="WJS28" s="113"/>
      <c r="WJV28" s="113"/>
      <c r="WJY28" s="113"/>
      <c r="WKB28" s="113"/>
      <c r="WKE28" s="113"/>
      <c r="WKH28" s="113"/>
      <c r="WKK28" s="113"/>
      <c r="WKN28" s="113"/>
      <c r="WKQ28" s="113"/>
      <c r="WKT28" s="113"/>
      <c r="WKW28" s="113"/>
      <c r="WKZ28" s="113"/>
      <c r="WLC28" s="113"/>
      <c r="WLF28" s="113"/>
      <c r="WLI28" s="113"/>
      <c r="WLL28" s="113"/>
      <c r="WLO28" s="113"/>
      <c r="WLR28" s="113"/>
      <c r="WLU28" s="113"/>
      <c r="WLX28" s="113"/>
      <c r="WMA28" s="113"/>
      <c r="WMD28" s="113"/>
      <c r="WMG28" s="113"/>
      <c r="WMJ28" s="113"/>
      <c r="WMM28" s="113"/>
      <c r="WMP28" s="113"/>
      <c r="WMS28" s="113"/>
      <c r="WMV28" s="113"/>
      <c r="WMY28" s="113"/>
      <c r="WNB28" s="113"/>
      <c r="WNE28" s="113"/>
      <c r="WNH28" s="113"/>
      <c r="WNK28" s="113"/>
      <c r="WNN28" s="113"/>
      <c r="WNQ28" s="113"/>
      <c r="WNT28" s="113"/>
      <c r="WNW28" s="113"/>
      <c r="WNZ28" s="113"/>
      <c r="WOC28" s="113"/>
      <c r="WOF28" s="113"/>
      <c r="WOI28" s="113"/>
      <c r="WOL28" s="113"/>
      <c r="WOO28" s="113"/>
      <c r="WOR28" s="113"/>
      <c r="WOU28" s="113"/>
      <c r="WOX28" s="113"/>
      <c r="WPA28" s="113"/>
      <c r="WPD28" s="113"/>
      <c r="WPG28" s="113"/>
      <c r="WPJ28" s="113"/>
      <c r="WPM28" s="113"/>
      <c r="WPP28" s="113"/>
      <c r="WPS28" s="113"/>
      <c r="WPV28" s="113"/>
      <c r="WPY28" s="113"/>
      <c r="WQB28" s="113"/>
      <c r="WQE28" s="113"/>
      <c r="WQH28" s="113"/>
      <c r="WQK28" s="113"/>
      <c r="WQN28" s="113"/>
      <c r="WQQ28" s="113"/>
      <c r="WQT28" s="113"/>
      <c r="WQW28" s="113"/>
      <c r="WQZ28" s="113"/>
      <c r="WRC28" s="113"/>
      <c r="WRF28" s="113"/>
      <c r="WRI28" s="113"/>
      <c r="WRL28" s="113"/>
      <c r="WRO28" s="113"/>
      <c r="WRR28" s="113"/>
      <c r="WRU28" s="113"/>
      <c r="WRX28" s="113"/>
      <c r="WSA28" s="113"/>
      <c r="WSD28" s="113"/>
      <c r="WSG28" s="113"/>
      <c r="WSJ28" s="113"/>
      <c r="WSM28" s="113"/>
      <c r="WSP28" s="113"/>
      <c r="WSS28" s="113"/>
      <c r="WSV28" s="113"/>
      <c r="WSY28" s="113"/>
      <c r="WTB28" s="113"/>
      <c r="WTE28" s="113"/>
      <c r="WTH28" s="113"/>
      <c r="WTK28" s="113"/>
      <c r="WTN28" s="113"/>
      <c r="WTQ28" s="113"/>
      <c r="WTT28" s="113"/>
      <c r="WTW28" s="113"/>
      <c r="WTZ28" s="113"/>
      <c r="WUC28" s="113"/>
      <c r="WUF28" s="113"/>
      <c r="WUI28" s="113"/>
      <c r="WUL28" s="113"/>
      <c r="WUO28" s="113"/>
      <c r="WUR28" s="113"/>
      <c r="WUU28" s="113"/>
      <c r="WUX28" s="113"/>
      <c r="WVA28" s="113"/>
      <c r="WVD28" s="113"/>
      <c r="WVG28" s="113"/>
      <c r="WVJ28" s="113"/>
      <c r="WVM28" s="113"/>
      <c r="WVP28" s="113"/>
      <c r="WVS28" s="113"/>
      <c r="WVV28" s="113"/>
      <c r="WVY28" s="113"/>
      <c r="WWB28" s="113"/>
      <c r="WWE28" s="113"/>
      <c r="WWH28" s="113"/>
      <c r="WWK28" s="113"/>
      <c r="WWN28" s="113"/>
      <c r="WWQ28" s="113"/>
      <c r="WWT28" s="113"/>
      <c r="WWW28" s="113"/>
      <c r="WWZ28" s="113"/>
      <c r="WXC28" s="113"/>
      <c r="WXF28" s="113"/>
      <c r="WXI28" s="113"/>
      <c r="WXL28" s="113"/>
      <c r="WXO28" s="113"/>
      <c r="WXR28" s="113"/>
      <c r="WXU28" s="113"/>
      <c r="WXX28" s="113"/>
      <c r="WYA28" s="113"/>
      <c r="WYD28" s="113"/>
      <c r="WYG28" s="113"/>
      <c r="WYJ28" s="113"/>
      <c r="WYM28" s="113"/>
      <c r="WYP28" s="113"/>
      <c r="WYS28" s="113"/>
      <c r="WYV28" s="113"/>
      <c r="WYY28" s="113"/>
      <c r="WZB28" s="113"/>
      <c r="WZE28" s="113"/>
      <c r="WZH28" s="113"/>
      <c r="WZK28" s="113"/>
      <c r="WZN28" s="113"/>
      <c r="WZQ28" s="113"/>
      <c r="WZT28" s="113"/>
      <c r="WZW28" s="113"/>
      <c r="WZZ28" s="113"/>
      <c r="XAC28" s="113"/>
      <c r="XAF28" s="113"/>
      <c r="XAI28" s="113"/>
      <c r="XAL28" s="113"/>
      <c r="XAO28" s="113"/>
      <c r="XAR28" s="113"/>
      <c r="XAU28" s="113"/>
      <c r="XAX28" s="113"/>
      <c r="XBA28" s="113"/>
      <c r="XBD28" s="113"/>
      <c r="XBG28" s="113"/>
      <c r="XBJ28" s="113"/>
      <c r="XBM28" s="113"/>
      <c r="XBP28" s="113"/>
      <c r="XBS28" s="113"/>
      <c r="XBV28" s="113"/>
      <c r="XBY28" s="113"/>
      <c r="XCB28" s="113"/>
      <c r="XCE28" s="113"/>
      <c r="XCH28" s="113"/>
      <c r="XCK28" s="113"/>
      <c r="XCN28" s="113"/>
      <c r="XCQ28" s="113"/>
      <c r="XCT28" s="113"/>
      <c r="XCW28" s="113"/>
      <c r="XCZ28" s="113"/>
      <c r="XDC28" s="113"/>
      <c r="XDF28" s="113"/>
      <c r="XDI28" s="113"/>
      <c r="XDL28" s="113"/>
      <c r="XDO28" s="113"/>
      <c r="XDR28" s="113"/>
      <c r="XDU28" s="113"/>
      <c r="XDX28" s="113"/>
      <c r="XEA28" s="113"/>
      <c r="XED28" s="113"/>
      <c r="XEG28" s="113"/>
      <c r="XEJ28" s="113"/>
      <c r="XEM28" s="113"/>
      <c r="XEP28" s="113"/>
      <c r="XES28" s="113"/>
      <c r="XEV28" s="113"/>
      <c r="XEY28" s="113"/>
      <c r="XFB28" s="113"/>
    </row>
    <row r="29" spans="1:1022 1025:2048 2051:3071 3074:4094 4097:5120 5123:6143 6146:7166 7169:8192 8195:9215 9218:10238 10241:11264 11267:12287 12290:13310 13313:14336 14339:15359 15362:16382" s="33" customFormat="1" ht="120" x14ac:dyDescent="0.25">
      <c r="A29" s="33">
        <v>3</v>
      </c>
      <c r="B29" s="113" t="s">
        <v>73</v>
      </c>
      <c r="C29" s="33">
        <v>17</v>
      </c>
      <c r="D29" s="33" t="s">
        <v>146</v>
      </c>
      <c r="E29" s="113" t="s">
        <v>42</v>
      </c>
      <c r="F29" s="34" t="s">
        <v>147</v>
      </c>
      <c r="G29" s="34" t="s">
        <v>148</v>
      </c>
      <c r="H29" s="33" t="s">
        <v>149</v>
      </c>
      <c r="I29" s="32" t="s">
        <v>55</v>
      </c>
      <c r="J29" s="33" t="s">
        <v>150</v>
      </c>
      <c r="K29" s="141">
        <v>2</v>
      </c>
      <c r="L29" s="120">
        <v>3</v>
      </c>
      <c r="M29" s="120">
        <v>2</v>
      </c>
      <c r="N29" s="141">
        <v>1</v>
      </c>
      <c r="O29" s="120">
        <v>8</v>
      </c>
      <c r="P29" s="33" t="s">
        <v>47</v>
      </c>
      <c r="Q29" s="113" t="s">
        <v>151</v>
      </c>
      <c r="R29" s="33" t="s">
        <v>152</v>
      </c>
      <c r="S29" s="33" t="s">
        <v>145</v>
      </c>
      <c r="T29" s="113">
        <v>2</v>
      </c>
      <c r="V29" s="117">
        <f t="shared" si="0"/>
        <v>0</v>
      </c>
      <c r="W29" s="113"/>
      <c r="Y29" s="33">
        <v>3</v>
      </c>
      <c r="Z29" s="113"/>
      <c r="AA29" s="117">
        <f t="shared" si="1"/>
        <v>0</v>
      </c>
      <c r="AC29" s="113"/>
      <c r="AD29" s="33">
        <v>2</v>
      </c>
      <c r="AF29" s="117">
        <f t="shared" si="2"/>
        <v>0</v>
      </c>
      <c r="AI29" s="113">
        <v>1</v>
      </c>
      <c r="AK29" s="117" t="e" cm="1">
        <f t="array" aca="1" ref="AK29" ca="1">S+AK13:AK29I(AJ29/AI29&gt;100%,100%,AJ29/AI29)</f>
        <v>#NAME?</v>
      </c>
      <c r="AL29" s="113"/>
      <c r="AN29" s="33">
        <v>8</v>
      </c>
      <c r="AO29" s="113"/>
      <c r="AR29" s="113"/>
      <c r="AU29" s="113"/>
      <c r="AX29" s="113"/>
      <c r="BA29" s="113"/>
      <c r="BD29" s="113"/>
      <c r="BG29" s="113"/>
      <c r="BJ29" s="113"/>
      <c r="BM29" s="113"/>
      <c r="BP29" s="113"/>
      <c r="BS29" s="113"/>
      <c r="BV29" s="113"/>
      <c r="BY29" s="113"/>
      <c r="CB29" s="113"/>
      <c r="CE29" s="113"/>
      <c r="CH29" s="113"/>
      <c r="CK29" s="113"/>
      <c r="CN29" s="113"/>
      <c r="CQ29" s="113"/>
      <c r="CT29" s="113"/>
      <c r="CW29" s="113"/>
      <c r="CZ29" s="113"/>
      <c r="DC29" s="113"/>
      <c r="DF29" s="113"/>
      <c r="DI29" s="113"/>
      <c r="DL29" s="113"/>
      <c r="DO29" s="113"/>
      <c r="DR29" s="113"/>
      <c r="DU29" s="113"/>
      <c r="DX29" s="113"/>
      <c r="EA29" s="113"/>
      <c r="ED29" s="113"/>
      <c r="EG29" s="113"/>
      <c r="EJ29" s="113"/>
      <c r="EM29" s="113"/>
      <c r="EP29" s="113"/>
      <c r="ES29" s="113"/>
      <c r="EV29" s="113"/>
      <c r="EY29" s="113"/>
      <c r="FB29" s="113"/>
      <c r="FE29" s="113"/>
      <c r="FH29" s="113"/>
      <c r="FK29" s="113"/>
      <c r="FN29" s="113"/>
      <c r="FQ29" s="113"/>
      <c r="FT29" s="113"/>
      <c r="FW29" s="113"/>
      <c r="FZ29" s="113"/>
      <c r="GC29" s="113"/>
      <c r="GF29" s="113"/>
      <c r="GI29" s="113"/>
      <c r="GL29" s="113"/>
      <c r="GO29" s="113"/>
      <c r="GR29" s="113"/>
      <c r="GU29" s="113"/>
      <c r="GX29" s="113"/>
      <c r="HA29" s="113"/>
      <c r="HD29" s="113"/>
      <c r="HG29" s="113"/>
      <c r="HJ29" s="113"/>
      <c r="HM29" s="113"/>
      <c r="HP29" s="113"/>
      <c r="HS29" s="113"/>
      <c r="HV29" s="113"/>
      <c r="HY29" s="113"/>
      <c r="IB29" s="113"/>
      <c r="IE29" s="113"/>
      <c r="IH29" s="113"/>
      <c r="IK29" s="113"/>
      <c r="IN29" s="113"/>
      <c r="IQ29" s="113"/>
      <c r="IT29" s="113"/>
      <c r="IW29" s="113"/>
      <c r="IZ29" s="113"/>
      <c r="JC29" s="113"/>
      <c r="JF29" s="113"/>
      <c r="JI29" s="113"/>
      <c r="JL29" s="113"/>
      <c r="JO29" s="113"/>
      <c r="JR29" s="113"/>
      <c r="JU29" s="113"/>
      <c r="JX29" s="113"/>
      <c r="KA29" s="113"/>
      <c r="KD29" s="113"/>
      <c r="KG29" s="113"/>
      <c r="KJ29" s="113"/>
      <c r="KM29" s="113"/>
      <c r="KP29" s="113"/>
      <c r="KS29" s="113"/>
      <c r="KV29" s="113"/>
      <c r="KY29" s="113"/>
      <c r="LB29" s="113"/>
      <c r="LE29" s="113"/>
      <c r="LH29" s="113"/>
      <c r="LK29" s="113"/>
      <c r="LN29" s="113"/>
      <c r="LQ29" s="113"/>
      <c r="LT29" s="113"/>
      <c r="LW29" s="113"/>
      <c r="LZ29" s="113"/>
      <c r="MC29" s="113"/>
      <c r="MF29" s="113"/>
      <c r="MI29" s="113"/>
      <c r="ML29" s="113"/>
      <c r="MO29" s="113"/>
      <c r="MR29" s="113"/>
      <c r="MU29" s="113"/>
      <c r="MX29" s="113"/>
      <c r="NA29" s="113"/>
      <c r="ND29" s="113"/>
      <c r="NG29" s="113"/>
      <c r="NJ29" s="113"/>
      <c r="NM29" s="113"/>
      <c r="NP29" s="113"/>
      <c r="NS29" s="113"/>
      <c r="NV29" s="113"/>
      <c r="NY29" s="113"/>
      <c r="OB29" s="113"/>
      <c r="OE29" s="113"/>
      <c r="OH29" s="113"/>
      <c r="OK29" s="113"/>
      <c r="ON29" s="113"/>
      <c r="OQ29" s="113"/>
      <c r="OT29" s="113"/>
      <c r="OW29" s="113"/>
      <c r="OZ29" s="113"/>
      <c r="PC29" s="113"/>
      <c r="PF29" s="113"/>
      <c r="PI29" s="113"/>
      <c r="PL29" s="113"/>
      <c r="PO29" s="113"/>
      <c r="PR29" s="113"/>
      <c r="PU29" s="113"/>
      <c r="PX29" s="113"/>
      <c r="QA29" s="113"/>
      <c r="QD29" s="113"/>
      <c r="QG29" s="113"/>
      <c r="QJ29" s="113"/>
      <c r="QM29" s="113"/>
      <c r="QP29" s="113"/>
      <c r="QS29" s="113"/>
      <c r="QV29" s="113"/>
      <c r="QY29" s="113"/>
      <c r="RB29" s="113"/>
      <c r="RE29" s="113"/>
      <c r="RH29" s="113"/>
      <c r="RK29" s="113"/>
      <c r="RN29" s="113"/>
      <c r="RQ29" s="113"/>
      <c r="RT29" s="113"/>
      <c r="RW29" s="113"/>
      <c r="RZ29" s="113"/>
      <c r="SC29" s="113"/>
      <c r="SF29" s="113"/>
      <c r="SI29" s="113"/>
      <c r="SL29" s="113"/>
      <c r="SO29" s="113"/>
      <c r="SR29" s="113"/>
      <c r="SU29" s="113"/>
      <c r="SX29" s="113"/>
      <c r="TA29" s="113"/>
      <c r="TD29" s="113"/>
      <c r="TG29" s="113"/>
      <c r="TJ29" s="113"/>
      <c r="TM29" s="113"/>
      <c r="TP29" s="113"/>
      <c r="TS29" s="113"/>
      <c r="TV29" s="113"/>
      <c r="TY29" s="113"/>
      <c r="UB29" s="113"/>
      <c r="UE29" s="113"/>
      <c r="UH29" s="113"/>
      <c r="UK29" s="113"/>
      <c r="UN29" s="113"/>
      <c r="UQ29" s="113"/>
      <c r="UT29" s="113"/>
      <c r="UW29" s="113"/>
      <c r="UZ29" s="113"/>
      <c r="VC29" s="113"/>
      <c r="VF29" s="113"/>
      <c r="VI29" s="113"/>
      <c r="VL29" s="113"/>
      <c r="VO29" s="113"/>
      <c r="VR29" s="113"/>
      <c r="VU29" s="113"/>
      <c r="VX29" s="113"/>
      <c r="WA29" s="113"/>
      <c r="WD29" s="113"/>
      <c r="WG29" s="113"/>
      <c r="WJ29" s="113"/>
      <c r="WM29" s="113"/>
      <c r="WP29" s="113"/>
      <c r="WS29" s="113"/>
      <c r="WV29" s="113"/>
      <c r="WY29" s="113"/>
      <c r="XB29" s="113"/>
      <c r="XE29" s="113"/>
      <c r="XH29" s="113"/>
      <c r="XK29" s="113"/>
      <c r="XN29" s="113"/>
      <c r="XQ29" s="113"/>
      <c r="XT29" s="113"/>
      <c r="XW29" s="113"/>
      <c r="XZ29" s="113"/>
      <c r="YC29" s="113"/>
      <c r="YF29" s="113"/>
      <c r="YI29" s="113"/>
      <c r="YL29" s="113"/>
      <c r="YO29" s="113"/>
      <c r="YR29" s="113"/>
      <c r="YU29" s="113"/>
      <c r="YX29" s="113"/>
      <c r="ZA29" s="113"/>
      <c r="ZD29" s="113"/>
      <c r="ZG29" s="113"/>
      <c r="ZJ29" s="113"/>
      <c r="ZM29" s="113"/>
      <c r="ZP29" s="113"/>
      <c r="ZS29" s="113"/>
      <c r="ZV29" s="113"/>
      <c r="ZY29" s="113"/>
      <c r="AAB29" s="113"/>
      <c r="AAE29" s="113"/>
      <c r="AAH29" s="113"/>
      <c r="AAK29" s="113"/>
      <c r="AAN29" s="113"/>
      <c r="AAQ29" s="113"/>
      <c r="AAT29" s="113"/>
      <c r="AAW29" s="113"/>
      <c r="AAZ29" s="113"/>
      <c r="ABC29" s="113"/>
      <c r="ABF29" s="113"/>
      <c r="ABI29" s="113"/>
      <c r="ABL29" s="113"/>
      <c r="ABO29" s="113"/>
      <c r="ABR29" s="113"/>
      <c r="ABU29" s="113"/>
      <c r="ABX29" s="113"/>
      <c r="ACA29" s="113"/>
      <c r="ACD29" s="113"/>
      <c r="ACG29" s="113"/>
      <c r="ACJ29" s="113"/>
      <c r="ACM29" s="113"/>
      <c r="ACP29" s="113"/>
      <c r="ACS29" s="113"/>
      <c r="ACV29" s="113"/>
      <c r="ACY29" s="113"/>
      <c r="ADB29" s="113"/>
      <c r="ADE29" s="113"/>
      <c r="ADH29" s="113"/>
      <c r="ADK29" s="113"/>
      <c r="ADN29" s="113"/>
      <c r="ADQ29" s="113"/>
      <c r="ADT29" s="113"/>
      <c r="ADW29" s="113"/>
      <c r="ADZ29" s="113"/>
      <c r="AEC29" s="113"/>
      <c r="AEF29" s="113"/>
      <c r="AEI29" s="113"/>
      <c r="AEL29" s="113"/>
      <c r="AEO29" s="113"/>
      <c r="AER29" s="113"/>
      <c r="AEU29" s="113"/>
      <c r="AEX29" s="113"/>
      <c r="AFA29" s="113"/>
      <c r="AFD29" s="113"/>
      <c r="AFG29" s="113"/>
      <c r="AFJ29" s="113"/>
      <c r="AFM29" s="113"/>
      <c r="AFP29" s="113"/>
      <c r="AFS29" s="113"/>
      <c r="AFV29" s="113"/>
      <c r="AFY29" s="113"/>
      <c r="AGB29" s="113"/>
      <c r="AGE29" s="113"/>
      <c r="AGH29" s="113"/>
      <c r="AGK29" s="113"/>
      <c r="AGN29" s="113"/>
      <c r="AGQ29" s="113"/>
      <c r="AGT29" s="113"/>
      <c r="AGW29" s="113"/>
      <c r="AGZ29" s="113"/>
      <c r="AHC29" s="113"/>
      <c r="AHF29" s="113"/>
      <c r="AHI29" s="113"/>
      <c r="AHL29" s="113"/>
      <c r="AHO29" s="113"/>
      <c r="AHR29" s="113"/>
      <c r="AHU29" s="113"/>
      <c r="AHX29" s="113"/>
      <c r="AIA29" s="113"/>
      <c r="AID29" s="113"/>
      <c r="AIG29" s="113"/>
      <c r="AIJ29" s="113"/>
      <c r="AIM29" s="113"/>
      <c r="AIP29" s="113"/>
      <c r="AIS29" s="113"/>
      <c r="AIV29" s="113"/>
      <c r="AIY29" s="113"/>
      <c r="AJB29" s="113"/>
      <c r="AJE29" s="113"/>
      <c r="AJH29" s="113"/>
      <c r="AJK29" s="113"/>
      <c r="AJN29" s="113"/>
      <c r="AJQ29" s="113"/>
      <c r="AJT29" s="113"/>
      <c r="AJW29" s="113"/>
      <c r="AJZ29" s="113"/>
      <c r="AKC29" s="113"/>
      <c r="AKF29" s="113"/>
      <c r="AKI29" s="113"/>
      <c r="AKL29" s="113"/>
      <c r="AKO29" s="113"/>
      <c r="AKR29" s="113"/>
      <c r="AKU29" s="113"/>
      <c r="AKX29" s="113"/>
      <c r="ALA29" s="113"/>
      <c r="ALD29" s="113"/>
      <c r="ALG29" s="113"/>
      <c r="ALJ29" s="113"/>
      <c r="ALM29" s="113"/>
      <c r="ALP29" s="113"/>
      <c r="ALS29" s="113"/>
      <c r="ALV29" s="113"/>
      <c r="ALY29" s="113"/>
      <c r="AMB29" s="113"/>
      <c r="AME29" s="113"/>
      <c r="AMH29" s="113"/>
      <c r="AMK29" s="113"/>
      <c r="AMN29" s="113"/>
      <c r="AMQ29" s="113"/>
      <c r="AMT29" s="113"/>
      <c r="AMW29" s="113"/>
      <c r="AMZ29" s="113"/>
      <c r="ANC29" s="113"/>
      <c r="ANF29" s="113"/>
      <c r="ANI29" s="113"/>
      <c r="ANL29" s="113"/>
      <c r="ANO29" s="113"/>
      <c r="ANR29" s="113"/>
      <c r="ANU29" s="113"/>
      <c r="ANX29" s="113"/>
      <c r="AOA29" s="113"/>
      <c r="AOD29" s="113"/>
      <c r="AOG29" s="113"/>
      <c r="AOJ29" s="113"/>
      <c r="AOM29" s="113"/>
      <c r="AOP29" s="113"/>
      <c r="AOS29" s="113"/>
      <c r="AOV29" s="113"/>
      <c r="AOY29" s="113"/>
      <c r="APB29" s="113"/>
      <c r="APE29" s="113"/>
      <c r="APH29" s="113"/>
      <c r="APK29" s="113"/>
      <c r="APN29" s="113"/>
      <c r="APQ29" s="113"/>
      <c r="APT29" s="113"/>
      <c r="APW29" s="113"/>
      <c r="APZ29" s="113"/>
      <c r="AQC29" s="113"/>
      <c r="AQF29" s="113"/>
      <c r="AQI29" s="113"/>
      <c r="AQL29" s="113"/>
      <c r="AQO29" s="113"/>
      <c r="AQR29" s="113"/>
      <c r="AQU29" s="113"/>
      <c r="AQX29" s="113"/>
      <c r="ARA29" s="113"/>
      <c r="ARD29" s="113"/>
      <c r="ARG29" s="113"/>
      <c r="ARJ29" s="113"/>
      <c r="ARM29" s="113"/>
      <c r="ARP29" s="113"/>
      <c r="ARS29" s="113"/>
      <c r="ARV29" s="113"/>
      <c r="ARY29" s="113"/>
      <c r="ASB29" s="113"/>
      <c r="ASE29" s="113"/>
      <c r="ASH29" s="113"/>
      <c r="ASK29" s="113"/>
      <c r="ASN29" s="113"/>
      <c r="ASQ29" s="113"/>
      <c r="AST29" s="113"/>
      <c r="ASW29" s="113"/>
      <c r="ASZ29" s="113"/>
      <c r="ATC29" s="113"/>
      <c r="ATF29" s="113"/>
      <c r="ATI29" s="113"/>
      <c r="ATL29" s="113"/>
      <c r="ATO29" s="113"/>
      <c r="ATR29" s="113"/>
      <c r="ATU29" s="113"/>
      <c r="ATX29" s="113"/>
      <c r="AUA29" s="113"/>
      <c r="AUD29" s="113"/>
      <c r="AUG29" s="113"/>
      <c r="AUJ29" s="113"/>
      <c r="AUM29" s="113"/>
      <c r="AUP29" s="113"/>
      <c r="AUS29" s="113"/>
      <c r="AUV29" s="113"/>
      <c r="AUY29" s="113"/>
      <c r="AVB29" s="113"/>
      <c r="AVE29" s="113"/>
      <c r="AVH29" s="113"/>
      <c r="AVK29" s="113"/>
      <c r="AVN29" s="113"/>
      <c r="AVQ29" s="113"/>
      <c r="AVT29" s="113"/>
      <c r="AVW29" s="113"/>
      <c r="AVZ29" s="113"/>
      <c r="AWC29" s="113"/>
      <c r="AWF29" s="113"/>
      <c r="AWI29" s="113"/>
      <c r="AWL29" s="113"/>
      <c r="AWO29" s="113"/>
      <c r="AWR29" s="113"/>
      <c r="AWU29" s="113"/>
      <c r="AWX29" s="113"/>
      <c r="AXA29" s="113"/>
      <c r="AXD29" s="113"/>
      <c r="AXG29" s="113"/>
      <c r="AXJ29" s="113"/>
      <c r="AXM29" s="113"/>
      <c r="AXP29" s="113"/>
      <c r="AXS29" s="113"/>
      <c r="AXV29" s="113"/>
      <c r="AXY29" s="113"/>
      <c r="AYB29" s="113"/>
      <c r="AYE29" s="113"/>
      <c r="AYH29" s="113"/>
      <c r="AYK29" s="113"/>
      <c r="AYN29" s="113"/>
      <c r="AYQ29" s="113"/>
      <c r="AYT29" s="113"/>
      <c r="AYW29" s="113"/>
      <c r="AYZ29" s="113"/>
      <c r="AZC29" s="113"/>
      <c r="AZF29" s="113"/>
      <c r="AZI29" s="113"/>
      <c r="AZL29" s="113"/>
      <c r="AZO29" s="113"/>
      <c r="AZR29" s="113"/>
      <c r="AZU29" s="113"/>
      <c r="AZX29" s="113"/>
      <c r="BAA29" s="113"/>
      <c r="BAD29" s="113"/>
      <c r="BAG29" s="113"/>
      <c r="BAJ29" s="113"/>
      <c r="BAM29" s="113"/>
      <c r="BAP29" s="113"/>
      <c r="BAS29" s="113"/>
      <c r="BAV29" s="113"/>
      <c r="BAY29" s="113"/>
      <c r="BBB29" s="113"/>
      <c r="BBE29" s="113"/>
      <c r="BBH29" s="113"/>
      <c r="BBK29" s="113"/>
      <c r="BBN29" s="113"/>
      <c r="BBQ29" s="113"/>
      <c r="BBT29" s="113"/>
      <c r="BBW29" s="113"/>
      <c r="BBZ29" s="113"/>
      <c r="BCC29" s="113"/>
      <c r="BCF29" s="113"/>
      <c r="BCI29" s="113"/>
      <c r="BCL29" s="113"/>
      <c r="BCO29" s="113"/>
      <c r="BCR29" s="113"/>
      <c r="BCU29" s="113"/>
      <c r="BCX29" s="113"/>
      <c r="BDA29" s="113"/>
      <c r="BDD29" s="113"/>
      <c r="BDG29" s="113"/>
      <c r="BDJ29" s="113"/>
      <c r="BDM29" s="113"/>
      <c r="BDP29" s="113"/>
      <c r="BDS29" s="113"/>
      <c r="BDV29" s="113"/>
      <c r="BDY29" s="113"/>
      <c r="BEB29" s="113"/>
      <c r="BEE29" s="113"/>
      <c r="BEH29" s="113"/>
      <c r="BEK29" s="113"/>
      <c r="BEN29" s="113"/>
      <c r="BEQ29" s="113"/>
      <c r="BET29" s="113"/>
      <c r="BEW29" s="113"/>
      <c r="BEZ29" s="113"/>
      <c r="BFC29" s="113"/>
      <c r="BFF29" s="113"/>
      <c r="BFI29" s="113"/>
      <c r="BFL29" s="113"/>
      <c r="BFO29" s="113"/>
      <c r="BFR29" s="113"/>
      <c r="BFU29" s="113"/>
      <c r="BFX29" s="113"/>
      <c r="BGA29" s="113"/>
      <c r="BGD29" s="113"/>
      <c r="BGG29" s="113"/>
      <c r="BGJ29" s="113"/>
      <c r="BGM29" s="113"/>
      <c r="BGP29" s="113"/>
      <c r="BGS29" s="113"/>
      <c r="BGV29" s="113"/>
      <c r="BGY29" s="113"/>
      <c r="BHB29" s="113"/>
      <c r="BHE29" s="113"/>
      <c r="BHH29" s="113"/>
      <c r="BHK29" s="113"/>
      <c r="BHN29" s="113"/>
      <c r="BHQ29" s="113"/>
      <c r="BHT29" s="113"/>
      <c r="BHW29" s="113"/>
      <c r="BHZ29" s="113"/>
      <c r="BIC29" s="113"/>
      <c r="BIF29" s="113"/>
      <c r="BII29" s="113"/>
      <c r="BIL29" s="113"/>
      <c r="BIO29" s="113"/>
      <c r="BIR29" s="113"/>
      <c r="BIU29" s="113"/>
      <c r="BIX29" s="113"/>
      <c r="BJA29" s="113"/>
      <c r="BJD29" s="113"/>
      <c r="BJG29" s="113"/>
      <c r="BJJ29" s="113"/>
      <c r="BJM29" s="113"/>
      <c r="BJP29" s="113"/>
      <c r="BJS29" s="113"/>
      <c r="BJV29" s="113"/>
      <c r="BJY29" s="113"/>
      <c r="BKB29" s="113"/>
      <c r="BKE29" s="113"/>
      <c r="BKH29" s="113"/>
      <c r="BKK29" s="113"/>
      <c r="BKN29" s="113"/>
      <c r="BKQ29" s="113"/>
      <c r="BKT29" s="113"/>
      <c r="BKW29" s="113"/>
      <c r="BKZ29" s="113"/>
      <c r="BLC29" s="113"/>
      <c r="BLF29" s="113"/>
      <c r="BLI29" s="113"/>
      <c r="BLL29" s="113"/>
      <c r="BLO29" s="113"/>
      <c r="BLR29" s="113"/>
      <c r="BLU29" s="113"/>
      <c r="BLX29" s="113"/>
      <c r="BMA29" s="113"/>
      <c r="BMD29" s="113"/>
      <c r="BMG29" s="113"/>
      <c r="BMJ29" s="113"/>
      <c r="BMM29" s="113"/>
      <c r="BMP29" s="113"/>
      <c r="BMS29" s="113"/>
      <c r="BMV29" s="113"/>
      <c r="BMY29" s="113"/>
      <c r="BNB29" s="113"/>
      <c r="BNE29" s="113"/>
      <c r="BNH29" s="113"/>
      <c r="BNK29" s="113"/>
      <c r="BNN29" s="113"/>
      <c r="BNQ29" s="113"/>
      <c r="BNT29" s="113"/>
      <c r="BNW29" s="113"/>
      <c r="BNZ29" s="113"/>
      <c r="BOC29" s="113"/>
      <c r="BOF29" s="113"/>
      <c r="BOI29" s="113"/>
      <c r="BOL29" s="113"/>
      <c r="BOO29" s="113"/>
      <c r="BOR29" s="113"/>
      <c r="BOU29" s="113"/>
      <c r="BOX29" s="113"/>
      <c r="BPA29" s="113"/>
      <c r="BPD29" s="113"/>
      <c r="BPG29" s="113"/>
      <c r="BPJ29" s="113"/>
      <c r="BPM29" s="113"/>
      <c r="BPP29" s="113"/>
      <c r="BPS29" s="113"/>
      <c r="BPV29" s="113"/>
      <c r="BPY29" s="113"/>
      <c r="BQB29" s="113"/>
      <c r="BQE29" s="113"/>
      <c r="BQH29" s="113"/>
      <c r="BQK29" s="113"/>
      <c r="BQN29" s="113"/>
      <c r="BQQ29" s="113"/>
      <c r="BQT29" s="113"/>
      <c r="BQW29" s="113"/>
      <c r="BQZ29" s="113"/>
      <c r="BRC29" s="113"/>
      <c r="BRF29" s="113"/>
      <c r="BRI29" s="113"/>
      <c r="BRL29" s="113"/>
      <c r="BRO29" s="113"/>
      <c r="BRR29" s="113"/>
      <c r="BRU29" s="113"/>
      <c r="BRX29" s="113"/>
      <c r="BSA29" s="113"/>
      <c r="BSD29" s="113"/>
      <c r="BSG29" s="113"/>
      <c r="BSJ29" s="113"/>
      <c r="BSM29" s="113"/>
      <c r="BSP29" s="113"/>
      <c r="BSS29" s="113"/>
      <c r="BSV29" s="113"/>
      <c r="BSY29" s="113"/>
      <c r="BTB29" s="113"/>
      <c r="BTE29" s="113"/>
      <c r="BTH29" s="113"/>
      <c r="BTK29" s="113"/>
      <c r="BTN29" s="113"/>
      <c r="BTQ29" s="113"/>
      <c r="BTT29" s="113"/>
      <c r="BTW29" s="113"/>
      <c r="BTZ29" s="113"/>
      <c r="BUC29" s="113"/>
      <c r="BUF29" s="113"/>
      <c r="BUI29" s="113"/>
      <c r="BUL29" s="113"/>
      <c r="BUO29" s="113"/>
      <c r="BUR29" s="113"/>
      <c r="BUU29" s="113"/>
      <c r="BUX29" s="113"/>
      <c r="BVA29" s="113"/>
      <c r="BVD29" s="113"/>
      <c r="BVG29" s="113"/>
      <c r="BVJ29" s="113"/>
      <c r="BVM29" s="113"/>
      <c r="BVP29" s="113"/>
      <c r="BVS29" s="113"/>
      <c r="BVV29" s="113"/>
      <c r="BVY29" s="113"/>
      <c r="BWB29" s="113"/>
      <c r="BWE29" s="113"/>
      <c r="BWH29" s="113"/>
      <c r="BWK29" s="113"/>
      <c r="BWN29" s="113"/>
      <c r="BWQ29" s="113"/>
      <c r="BWT29" s="113"/>
      <c r="BWW29" s="113"/>
      <c r="BWZ29" s="113"/>
      <c r="BXC29" s="113"/>
      <c r="BXF29" s="113"/>
      <c r="BXI29" s="113"/>
      <c r="BXL29" s="113"/>
      <c r="BXO29" s="113"/>
      <c r="BXR29" s="113"/>
      <c r="BXU29" s="113"/>
      <c r="BXX29" s="113"/>
      <c r="BYA29" s="113"/>
      <c r="BYD29" s="113"/>
      <c r="BYG29" s="113"/>
      <c r="BYJ29" s="113"/>
      <c r="BYM29" s="113"/>
      <c r="BYP29" s="113"/>
      <c r="BYS29" s="113"/>
      <c r="BYV29" s="113"/>
      <c r="BYY29" s="113"/>
      <c r="BZB29" s="113"/>
      <c r="BZE29" s="113"/>
      <c r="BZH29" s="113"/>
      <c r="BZK29" s="113"/>
      <c r="BZN29" s="113"/>
      <c r="BZQ29" s="113"/>
      <c r="BZT29" s="113"/>
      <c r="BZW29" s="113"/>
      <c r="BZZ29" s="113"/>
      <c r="CAC29" s="113"/>
      <c r="CAF29" s="113"/>
      <c r="CAI29" s="113"/>
      <c r="CAL29" s="113"/>
      <c r="CAO29" s="113"/>
      <c r="CAR29" s="113"/>
      <c r="CAU29" s="113"/>
      <c r="CAX29" s="113"/>
      <c r="CBA29" s="113"/>
      <c r="CBD29" s="113"/>
      <c r="CBG29" s="113"/>
      <c r="CBJ29" s="113"/>
      <c r="CBM29" s="113"/>
      <c r="CBP29" s="113"/>
      <c r="CBS29" s="113"/>
      <c r="CBV29" s="113"/>
      <c r="CBY29" s="113"/>
      <c r="CCB29" s="113"/>
      <c r="CCE29" s="113"/>
      <c r="CCH29" s="113"/>
      <c r="CCK29" s="113"/>
      <c r="CCN29" s="113"/>
      <c r="CCQ29" s="113"/>
      <c r="CCT29" s="113"/>
      <c r="CCW29" s="113"/>
      <c r="CCZ29" s="113"/>
      <c r="CDC29" s="113"/>
      <c r="CDF29" s="113"/>
      <c r="CDI29" s="113"/>
      <c r="CDL29" s="113"/>
      <c r="CDO29" s="113"/>
      <c r="CDR29" s="113"/>
      <c r="CDU29" s="113"/>
      <c r="CDX29" s="113"/>
      <c r="CEA29" s="113"/>
      <c r="CED29" s="113"/>
      <c r="CEG29" s="113"/>
      <c r="CEJ29" s="113"/>
      <c r="CEM29" s="113"/>
      <c r="CEP29" s="113"/>
      <c r="CES29" s="113"/>
      <c r="CEV29" s="113"/>
      <c r="CEY29" s="113"/>
      <c r="CFB29" s="113"/>
      <c r="CFE29" s="113"/>
      <c r="CFH29" s="113"/>
      <c r="CFK29" s="113"/>
      <c r="CFN29" s="113"/>
      <c r="CFQ29" s="113"/>
      <c r="CFT29" s="113"/>
      <c r="CFW29" s="113"/>
      <c r="CFZ29" s="113"/>
      <c r="CGC29" s="113"/>
      <c r="CGF29" s="113"/>
      <c r="CGI29" s="113"/>
      <c r="CGL29" s="113"/>
      <c r="CGO29" s="113"/>
      <c r="CGR29" s="113"/>
      <c r="CGU29" s="113"/>
      <c r="CGX29" s="113"/>
      <c r="CHA29" s="113"/>
      <c r="CHD29" s="113"/>
      <c r="CHG29" s="113"/>
      <c r="CHJ29" s="113"/>
      <c r="CHM29" s="113"/>
      <c r="CHP29" s="113"/>
      <c r="CHS29" s="113"/>
      <c r="CHV29" s="113"/>
      <c r="CHY29" s="113"/>
      <c r="CIB29" s="113"/>
      <c r="CIE29" s="113"/>
      <c r="CIH29" s="113"/>
      <c r="CIK29" s="113"/>
      <c r="CIN29" s="113"/>
      <c r="CIQ29" s="113"/>
      <c r="CIT29" s="113"/>
      <c r="CIW29" s="113"/>
      <c r="CIZ29" s="113"/>
      <c r="CJC29" s="113"/>
      <c r="CJF29" s="113"/>
      <c r="CJI29" s="113"/>
      <c r="CJL29" s="113"/>
      <c r="CJO29" s="113"/>
      <c r="CJR29" s="113"/>
      <c r="CJU29" s="113"/>
      <c r="CJX29" s="113"/>
      <c r="CKA29" s="113"/>
      <c r="CKD29" s="113"/>
      <c r="CKG29" s="113"/>
      <c r="CKJ29" s="113"/>
      <c r="CKM29" s="113"/>
      <c r="CKP29" s="113"/>
      <c r="CKS29" s="113"/>
      <c r="CKV29" s="113"/>
      <c r="CKY29" s="113"/>
      <c r="CLB29" s="113"/>
      <c r="CLE29" s="113"/>
      <c r="CLH29" s="113"/>
      <c r="CLK29" s="113"/>
      <c r="CLN29" s="113"/>
      <c r="CLQ29" s="113"/>
      <c r="CLT29" s="113"/>
      <c r="CLW29" s="113"/>
      <c r="CLZ29" s="113"/>
      <c r="CMC29" s="113"/>
      <c r="CMF29" s="113"/>
      <c r="CMI29" s="113"/>
      <c r="CML29" s="113"/>
      <c r="CMO29" s="113"/>
      <c r="CMR29" s="113"/>
      <c r="CMU29" s="113"/>
      <c r="CMX29" s="113"/>
      <c r="CNA29" s="113"/>
      <c r="CND29" s="113"/>
      <c r="CNG29" s="113"/>
      <c r="CNJ29" s="113"/>
      <c r="CNM29" s="113"/>
      <c r="CNP29" s="113"/>
      <c r="CNS29" s="113"/>
      <c r="CNV29" s="113"/>
      <c r="CNY29" s="113"/>
      <c r="COB29" s="113"/>
      <c r="COE29" s="113"/>
      <c r="COH29" s="113"/>
      <c r="COK29" s="113"/>
      <c r="CON29" s="113"/>
      <c r="COQ29" s="113"/>
      <c r="COT29" s="113"/>
      <c r="COW29" s="113"/>
      <c r="COZ29" s="113"/>
      <c r="CPC29" s="113"/>
      <c r="CPF29" s="113"/>
      <c r="CPI29" s="113"/>
      <c r="CPL29" s="113"/>
      <c r="CPO29" s="113"/>
      <c r="CPR29" s="113"/>
      <c r="CPU29" s="113"/>
      <c r="CPX29" s="113"/>
      <c r="CQA29" s="113"/>
      <c r="CQD29" s="113"/>
      <c r="CQG29" s="113"/>
      <c r="CQJ29" s="113"/>
      <c r="CQM29" s="113"/>
      <c r="CQP29" s="113"/>
      <c r="CQS29" s="113"/>
      <c r="CQV29" s="113"/>
      <c r="CQY29" s="113"/>
      <c r="CRB29" s="113"/>
      <c r="CRE29" s="113"/>
      <c r="CRH29" s="113"/>
      <c r="CRK29" s="113"/>
      <c r="CRN29" s="113"/>
      <c r="CRQ29" s="113"/>
      <c r="CRT29" s="113"/>
      <c r="CRW29" s="113"/>
      <c r="CRZ29" s="113"/>
      <c r="CSC29" s="113"/>
      <c r="CSF29" s="113"/>
      <c r="CSI29" s="113"/>
      <c r="CSL29" s="113"/>
      <c r="CSO29" s="113"/>
      <c r="CSR29" s="113"/>
      <c r="CSU29" s="113"/>
      <c r="CSX29" s="113"/>
      <c r="CTA29" s="113"/>
      <c r="CTD29" s="113"/>
      <c r="CTG29" s="113"/>
      <c r="CTJ29" s="113"/>
      <c r="CTM29" s="113"/>
      <c r="CTP29" s="113"/>
      <c r="CTS29" s="113"/>
      <c r="CTV29" s="113"/>
      <c r="CTY29" s="113"/>
      <c r="CUB29" s="113"/>
      <c r="CUE29" s="113"/>
      <c r="CUH29" s="113"/>
      <c r="CUK29" s="113"/>
      <c r="CUN29" s="113"/>
      <c r="CUQ29" s="113"/>
      <c r="CUT29" s="113"/>
      <c r="CUW29" s="113"/>
      <c r="CUZ29" s="113"/>
      <c r="CVC29" s="113"/>
      <c r="CVF29" s="113"/>
      <c r="CVI29" s="113"/>
      <c r="CVL29" s="113"/>
      <c r="CVO29" s="113"/>
      <c r="CVR29" s="113"/>
      <c r="CVU29" s="113"/>
      <c r="CVX29" s="113"/>
      <c r="CWA29" s="113"/>
      <c r="CWD29" s="113"/>
      <c r="CWG29" s="113"/>
      <c r="CWJ29" s="113"/>
      <c r="CWM29" s="113"/>
      <c r="CWP29" s="113"/>
      <c r="CWS29" s="113"/>
      <c r="CWV29" s="113"/>
      <c r="CWY29" s="113"/>
      <c r="CXB29" s="113"/>
      <c r="CXE29" s="113"/>
      <c r="CXH29" s="113"/>
      <c r="CXK29" s="113"/>
      <c r="CXN29" s="113"/>
      <c r="CXQ29" s="113"/>
      <c r="CXT29" s="113"/>
      <c r="CXW29" s="113"/>
      <c r="CXZ29" s="113"/>
      <c r="CYC29" s="113"/>
      <c r="CYF29" s="113"/>
      <c r="CYI29" s="113"/>
      <c r="CYL29" s="113"/>
      <c r="CYO29" s="113"/>
      <c r="CYR29" s="113"/>
      <c r="CYU29" s="113"/>
      <c r="CYX29" s="113"/>
      <c r="CZA29" s="113"/>
      <c r="CZD29" s="113"/>
      <c r="CZG29" s="113"/>
      <c r="CZJ29" s="113"/>
      <c r="CZM29" s="113"/>
      <c r="CZP29" s="113"/>
      <c r="CZS29" s="113"/>
      <c r="CZV29" s="113"/>
      <c r="CZY29" s="113"/>
      <c r="DAB29" s="113"/>
      <c r="DAE29" s="113"/>
      <c r="DAH29" s="113"/>
      <c r="DAK29" s="113"/>
      <c r="DAN29" s="113"/>
      <c r="DAQ29" s="113"/>
      <c r="DAT29" s="113"/>
      <c r="DAW29" s="113"/>
      <c r="DAZ29" s="113"/>
      <c r="DBC29" s="113"/>
      <c r="DBF29" s="113"/>
      <c r="DBI29" s="113"/>
      <c r="DBL29" s="113"/>
      <c r="DBO29" s="113"/>
      <c r="DBR29" s="113"/>
      <c r="DBU29" s="113"/>
      <c r="DBX29" s="113"/>
      <c r="DCA29" s="113"/>
      <c r="DCD29" s="113"/>
      <c r="DCG29" s="113"/>
      <c r="DCJ29" s="113"/>
      <c r="DCM29" s="113"/>
      <c r="DCP29" s="113"/>
      <c r="DCS29" s="113"/>
      <c r="DCV29" s="113"/>
      <c r="DCY29" s="113"/>
      <c r="DDB29" s="113"/>
      <c r="DDE29" s="113"/>
      <c r="DDH29" s="113"/>
      <c r="DDK29" s="113"/>
      <c r="DDN29" s="113"/>
      <c r="DDQ29" s="113"/>
      <c r="DDT29" s="113"/>
      <c r="DDW29" s="113"/>
      <c r="DDZ29" s="113"/>
      <c r="DEC29" s="113"/>
      <c r="DEF29" s="113"/>
      <c r="DEI29" s="113"/>
      <c r="DEL29" s="113"/>
      <c r="DEO29" s="113"/>
      <c r="DER29" s="113"/>
      <c r="DEU29" s="113"/>
      <c r="DEX29" s="113"/>
      <c r="DFA29" s="113"/>
      <c r="DFD29" s="113"/>
      <c r="DFG29" s="113"/>
      <c r="DFJ29" s="113"/>
      <c r="DFM29" s="113"/>
      <c r="DFP29" s="113"/>
      <c r="DFS29" s="113"/>
      <c r="DFV29" s="113"/>
      <c r="DFY29" s="113"/>
      <c r="DGB29" s="113"/>
      <c r="DGE29" s="113"/>
      <c r="DGH29" s="113"/>
      <c r="DGK29" s="113"/>
      <c r="DGN29" s="113"/>
      <c r="DGQ29" s="113"/>
      <c r="DGT29" s="113"/>
      <c r="DGW29" s="113"/>
      <c r="DGZ29" s="113"/>
      <c r="DHC29" s="113"/>
      <c r="DHF29" s="113"/>
      <c r="DHI29" s="113"/>
      <c r="DHL29" s="113"/>
      <c r="DHO29" s="113"/>
      <c r="DHR29" s="113"/>
      <c r="DHU29" s="113"/>
      <c r="DHX29" s="113"/>
      <c r="DIA29" s="113"/>
      <c r="DID29" s="113"/>
      <c r="DIG29" s="113"/>
      <c r="DIJ29" s="113"/>
      <c r="DIM29" s="113"/>
      <c r="DIP29" s="113"/>
      <c r="DIS29" s="113"/>
      <c r="DIV29" s="113"/>
      <c r="DIY29" s="113"/>
      <c r="DJB29" s="113"/>
      <c r="DJE29" s="113"/>
      <c r="DJH29" s="113"/>
      <c r="DJK29" s="113"/>
      <c r="DJN29" s="113"/>
      <c r="DJQ29" s="113"/>
      <c r="DJT29" s="113"/>
      <c r="DJW29" s="113"/>
      <c r="DJZ29" s="113"/>
      <c r="DKC29" s="113"/>
      <c r="DKF29" s="113"/>
      <c r="DKI29" s="113"/>
      <c r="DKL29" s="113"/>
      <c r="DKO29" s="113"/>
      <c r="DKR29" s="113"/>
      <c r="DKU29" s="113"/>
      <c r="DKX29" s="113"/>
      <c r="DLA29" s="113"/>
      <c r="DLD29" s="113"/>
      <c r="DLG29" s="113"/>
      <c r="DLJ29" s="113"/>
      <c r="DLM29" s="113"/>
      <c r="DLP29" s="113"/>
      <c r="DLS29" s="113"/>
      <c r="DLV29" s="113"/>
      <c r="DLY29" s="113"/>
      <c r="DMB29" s="113"/>
      <c r="DME29" s="113"/>
      <c r="DMH29" s="113"/>
      <c r="DMK29" s="113"/>
      <c r="DMN29" s="113"/>
      <c r="DMQ29" s="113"/>
      <c r="DMT29" s="113"/>
      <c r="DMW29" s="113"/>
      <c r="DMZ29" s="113"/>
      <c r="DNC29" s="113"/>
      <c r="DNF29" s="113"/>
      <c r="DNI29" s="113"/>
      <c r="DNL29" s="113"/>
      <c r="DNO29" s="113"/>
      <c r="DNR29" s="113"/>
      <c r="DNU29" s="113"/>
      <c r="DNX29" s="113"/>
      <c r="DOA29" s="113"/>
      <c r="DOD29" s="113"/>
      <c r="DOG29" s="113"/>
      <c r="DOJ29" s="113"/>
      <c r="DOM29" s="113"/>
      <c r="DOP29" s="113"/>
      <c r="DOS29" s="113"/>
      <c r="DOV29" s="113"/>
      <c r="DOY29" s="113"/>
      <c r="DPB29" s="113"/>
      <c r="DPE29" s="113"/>
      <c r="DPH29" s="113"/>
      <c r="DPK29" s="113"/>
      <c r="DPN29" s="113"/>
      <c r="DPQ29" s="113"/>
      <c r="DPT29" s="113"/>
      <c r="DPW29" s="113"/>
      <c r="DPZ29" s="113"/>
      <c r="DQC29" s="113"/>
      <c r="DQF29" s="113"/>
      <c r="DQI29" s="113"/>
      <c r="DQL29" s="113"/>
      <c r="DQO29" s="113"/>
      <c r="DQR29" s="113"/>
      <c r="DQU29" s="113"/>
      <c r="DQX29" s="113"/>
      <c r="DRA29" s="113"/>
      <c r="DRD29" s="113"/>
      <c r="DRG29" s="113"/>
      <c r="DRJ29" s="113"/>
      <c r="DRM29" s="113"/>
      <c r="DRP29" s="113"/>
      <c r="DRS29" s="113"/>
      <c r="DRV29" s="113"/>
      <c r="DRY29" s="113"/>
      <c r="DSB29" s="113"/>
      <c r="DSE29" s="113"/>
      <c r="DSH29" s="113"/>
      <c r="DSK29" s="113"/>
      <c r="DSN29" s="113"/>
      <c r="DSQ29" s="113"/>
      <c r="DST29" s="113"/>
      <c r="DSW29" s="113"/>
      <c r="DSZ29" s="113"/>
      <c r="DTC29" s="113"/>
      <c r="DTF29" s="113"/>
      <c r="DTI29" s="113"/>
      <c r="DTL29" s="113"/>
      <c r="DTO29" s="113"/>
      <c r="DTR29" s="113"/>
      <c r="DTU29" s="113"/>
      <c r="DTX29" s="113"/>
      <c r="DUA29" s="113"/>
      <c r="DUD29" s="113"/>
      <c r="DUG29" s="113"/>
      <c r="DUJ29" s="113"/>
      <c r="DUM29" s="113"/>
      <c r="DUP29" s="113"/>
      <c r="DUS29" s="113"/>
      <c r="DUV29" s="113"/>
      <c r="DUY29" s="113"/>
      <c r="DVB29" s="113"/>
      <c r="DVE29" s="113"/>
      <c r="DVH29" s="113"/>
      <c r="DVK29" s="113"/>
      <c r="DVN29" s="113"/>
      <c r="DVQ29" s="113"/>
      <c r="DVT29" s="113"/>
      <c r="DVW29" s="113"/>
      <c r="DVZ29" s="113"/>
      <c r="DWC29" s="113"/>
      <c r="DWF29" s="113"/>
      <c r="DWI29" s="113"/>
      <c r="DWL29" s="113"/>
      <c r="DWO29" s="113"/>
      <c r="DWR29" s="113"/>
      <c r="DWU29" s="113"/>
      <c r="DWX29" s="113"/>
      <c r="DXA29" s="113"/>
      <c r="DXD29" s="113"/>
      <c r="DXG29" s="113"/>
      <c r="DXJ29" s="113"/>
      <c r="DXM29" s="113"/>
      <c r="DXP29" s="113"/>
      <c r="DXS29" s="113"/>
      <c r="DXV29" s="113"/>
      <c r="DXY29" s="113"/>
      <c r="DYB29" s="113"/>
      <c r="DYE29" s="113"/>
      <c r="DYH29" s="113"/>
      <c r="DYK29" s="113"/>
      <c r="DYN29" s="113"/>
      <c r="DYQ29" s="113"/>
      <c r="DYT29" s="113"/>
      <c r="DYW29" s="113"/>
      <c r="DYZ29" s="113"/>
      <c r="DZC29" s="113"/>
      <c r="DZF29" s="113"/>
      <c r="DZI29" s="113"/>
      <c r="DZL29" s="113"/>
      <c r="DZO29" s="113"/>
      <c r="DZR29" s="113"/>
      <c r="DZU29" s="113"/>
      <c r="DZX29" s="113"/>
      <c r="EAA29" s="113"/>
      <c r="EAD29" s="113"/>
      <c r="EAG29" s="113"/>
      <c r="EAJ29" s="113"/>
      <c r="EAM29" s="113"/>
      <c r="EAP29" s="113"/>
      <c r="EAS29" s="113"/>
      <c r="EAV29" s="113"/>
      <c r="EAY29" s="113"/>
      <c r="EBB29" s="113"/>
      <c r="EBE29" s="113"/>
      <c r="EBH29" s="113"/>
      <c r="EBK29" s="113"/>
      <c r="EBN29" s="113"/>
      <c r="EBQ29" s="113"/>
      <c r="EBT29" s="113"/>
      <c r="EBW29" s="113"/>
      <c r="EBZ29" s="113"/>
      <c r="ECC29" s="113"/>
      <c r="ECF29" s="113"/>
      <c r="ECI29" s="113"/>
      <c r="ECL29" s="113"/>
      <c r="ECO29" s="113"/>
      <c r="ECR29" s="113"/>
      <c r="ECU29" s="113"/>
      <c r="ECX29" s="113"/>
      <c r="EDA29" s="113"/>
      <c r="EDD29" s="113"/>
      <c r="EDG29" s="113"/>
      <c r="EDJ29" s="113"/>
      <c r="EDM29" s="113"/>
      <c r="EDP29" s="113"/>
      <c r="EDS29" s="113"/>
      <c r="EDV29" s="113"/>
      <c r="EDY29" s="113"/>
      <c r="EEB29" s="113"/>
      <c r="EEE29" s="113"/>
      <c r="EEH29" s="113"/>
      <c r="EEK29" s="113"/>
      <c r="EEN29" s="113"/>
      <c r="EEQ29" s="113"/>
      <c r="EET29" s="113"/>
      <c r="EEW29" s="113"/>
      <c r="EEZ29" s="113"/>
      <c r="EFC29" s="113"/>
      <c r="EFF29" s="113"/>
      <c r="EFI29" s="113"/>
      <c r="EFL29" s="113"/>
      <c r="EFO29" s="113"/>
      <c r="EFR29" s="113"/>
      <c r="EFU29" s="113"/>
      <c r="EFX29" s="113"/>
      <c r="EGA29" s="113"/>
      <c r="EGD29" s="113"/>
      <c r="EGG29" s="113"/>
      <c r="EGJ29" s="113"/>
      <c r="EGM29" s="113"/>
      <c r="EGP29" s="113"/>
      <c r="EGS29" s="113"/>
      <c r="EGV29" s="113"/>
      <c r="EGY29" s="113"/>
      <c r="EHB29" s="113"/>
      <c r="EHE29" s="113"/>
      <c r="EHH29" s="113"/>
      <c r="EHK29" s="113"/>
      <c r="EHN29" s="113"/>
      <c r="EHQ29" s="113"/>
      <c r="EHT29" s="113"/>
      <c r="EHW29" s="113"/>
      <c r="EHZ29" s="113"/>
      <c r="EIC29" s="113"/>
      <c r="EIF29" s="113"/>
      <c r="EII29" s="113"/>
      <c r="EIL29" s="113"/>
      <c r="EIO29" s="113"/>
      <c r="EIR29" s="113"/>
      <c r="EIU29" s="113"/>
      <c r="EIX29" s="113"/>
      <c r="EJA29" s="113"/>
      <c r="EJD29" s="113"/>
      <c r="EJG29" s="113"/>
      <c r="EJJ29" s="113"/>
      <c r="EJM29" s="113"/>
      <c r="EJP29" s="113"/>
      <c r="EJS29" s="113"/>
      <c r="EJV29" s="113"/>
      <c r="EJY29" s="113"/>
      <c r="EKB29" s="113"/>
      <c r="EKE29" s="113"/>
      <c r="EKH29" s="113"/>
      <c r="EKK29" s="113"/>
      <c r="EKN29" s="113"/>
      <c r="EKQ29" s="113"/>
      <c r="EKT29" s="113"/>
      <c r="EKW29" s="113"/>
      <c r="EKZ29" s="113"/>
      <c r="ELC29" s="113"/>
      <c r="ELF29" s="113"/>
      <c r="ELI29" s="113"/>
      <c r="ELL29" s="113"/>
      <c r="ELO29" s="113"/>
      <c r="ELR29" s="113"/>
      <c r="ELU29" s="113"/>
      <c r="ELX29" s="113"/>
      <c r="EMA29" s="113"/>
      <c r="EMD29" s="113"/>
      <c r="EMG29" s="113"/>
      <c r="EMJ29" s="113"/>
      <c r="EMM29" s="113"/>
      <c r="EMP29" s="113"/>
      <c r="EMS29" s="113"/>
      <c r="EMV29" s="113"/>
      <c r="EMY29" s="113"/>
      <c r="ENB29" s="113"/>
      <c r="ENE29" s="113"/>
      <c r="ENH29" s="113"/>
      <c r="ENK29" s="113"/>
      <c r="ENN29" s="113"/>
      <c r="ENQ29" s="113"/>
      <c r="ENT29" s="113"/>
      <c r="ENW29" s="113"/>
      <c r="ENZ29" s="113"/>
      <c r="EOC29" s="113"/>
      <c r="EOF29" s="113"/>
      <c r="EOI29" s="113"/>
      <c r="EOL29" s="113"/>
      <c r="EOO29" s="113"/>
      <c r="EOR29" s="113"/>
      <c r="EOU29" s="113"/>
      <c r="EOX29" s="113"/>
      <c r="EPA29" s="113"/>
      <c r="EPD29" s="113"/>
      <c r="EPG29" s="113"/>
      <c r="EPJ29" s="113"/>
      <c r="EPM29" s="113"/>
      <c r="EPP29" s="113"/>
      <c r="EPS29" s="113"/>
      <c r="EPV29" s="113"/>
      <c r="EPY29" s="113"/>
      <c r="EQB29" s="113"/>
      <c r="EQE29" s="113"/>
      <c r="EQH29" s="113"/>
      <c r="EQK29" s="113"/>
      <c r="EQN29" s="113"/>
      <c r="EQQ29" s="113"/>
      <c r="EQT29" s="113"/>
      <c r="EQW29" s="113"/>
      <c r="EQZ29" s="113"/>
      <c r="ERC29" s="113"/>
      <c r="ERF29" s="113"/>
      <c r="ERI29" s="113"/>
      <c r="ERL29" s="113"/>
      <c r="ERO29" s="113"/>
      <c r="ERR29" s="113"/>
      <c r="ERU29" s="113"/>
      <c r="ERX29" s="113"/>
      <c r="ESA29" s="113"/>
      <c r="ESD29" s="113"/>
      <c r="ESG29" s="113"/>
      <c r="ESJ29" s="113"/>
      <c r="ESM29" s="113"/>
      <c r="ESP29" s="113"/>
      <c r="ESS29" s="113"/>
      <c r="ESV29" s="113"/>
      <c r="ESY29" s="113"/>
      <c r="ETB29" s="113"/>
      <c r="ETE29" s="113"/>
      <c r="ETH29" s="113"/>
      <c r="ETK29" s="113"/>
      <c r="ETN29" s="113"/>
      <c r="ETQ29" s="113"/>
      <c r="ETT29" s="113"/>
      <c r="ETW29" s="113"/>
      <c r="ETZ29" s="113"/>
      <c r="EUC29" s="113"/>
      <c r="EUF29" s="113"/>
      <c r="EUI29" s="113"/>
      <c r="EUL29" s="113"/>
      <c r="EUO29" s="113"/>
      <c r="EUR29" s="113"/>
      <c r="EUU29" s="113"/>
      <c r="EUX29" s="113"/>
      <c r="EVA29" s="113"/>
      <c r="EVD29" s="113"/>
      <c r="EVG29" s="113"/>
      <c r="EVJ29" s="113"/>
      <c r="EVM29" s="113"/>
      <c r="EVP29" s="113"/>
      <c r="EVS29" s="113"/>
      <c r="EVV29" s="113"/>
      <c r="EVY29" s="113"/>
      <c r="EWB29" s="113"/>
      <c r="EWE29" s="113"/>
      <c r="EWH29" s="113"/>
      <c r="EWK29" s="113"/>
      <c r="EWN29" s="113"/>
      <c r="EWQ29" s="113"/>
      <c r="EWT29" s="113"/>
      <c r="EWW29" s="113"/>
      <c r="EWZ29" s="113"/>
      <c r="EXC29" s="113"/>
      <c r="EXF29" s="113"/>
      <c r="EXI29" s="113"/>
      <c r="EXL29" s="113"/>
      <c r="EXO29" s="113"/>
      <c r="EXR29" s="113"/>
      <c r="EXU29" s="113"/>
      <c r="EXX29" s="113"/>
      <c r="EYA29" s="113"/>
      <c r="EYD29" s="113"/>
      <c r="EYG29" s="113"/>
      <c r="EYJ29" s="113"/>
      <c r="EYM29" s="113"/>
      <c r="EYP29" s="113"/>
      <c r="EYS29" s="113"/>
      <c r="EYV29" s="113"/>
      <c r="EYY29" s="113"/>
      <c r="EZB29" s="113"/>
      <c r="EZE29" s="113"/>
      <c r="EZH29" s="113"/>
      <c r="EZK29" s="113"/>
      <c r="EZN29" s="113"/>
      <c r="EZQ29" s="113"/>
      <c r="EZT29" s="113"/>
      <c r="EZW29" s="113"/>
      <c r="EZZ29" s="113"/>
      <c r="FAC29" s="113"/>
      <c r="FAF29" s="113"/>
      <c r="FAI29" s="113"/>
      <c r="FAL29" s="113"/>
      <c r="FAO29" s="113"/>
      <c r="FAR29" s="113"/>
      <c r="FAU29" s="113"/>
      <c r="FAX29" s="113"/>
      <c r="FBA29" s="113"/>
      <c r="FBD29" s="113"/>
      <c r="FBG29" s="113"/>
      <c r="FBJ29" s="113"/>
      <c r="FBM29" s="113"/>
      <c r="FBP29" s="113"/>
      <c r="FBS29" s="113"/>
      <c r="FBV29" s="113"/>
      <c r="FBY29" s="113"/>
      <c r="FCB29" s="113"/>
      <c r="FCE29" s="113"/>
      <c r="FCH29" s="113"/>
      <c r="FCK29" s="113"/>
      <c r="FCN29" s="113"/>
      <c r="FCQ29" s="113"/>
      <c r="FCT29" s="113"/>
      <c r="FCW29" s="113"/>
      <c r="FCZ29" s="113"/>
      <c r="FDC29" s="113"/>
      <c r="FDF29" s="113"/>
      <c r="FDI29" s="113"/>
      <c r="FDL29" s="113"/>
      <c r="FDO29" s="113"/>
      <c r="FDR29" s="113"/>
      <c r="FDU29" s="113"/>
      <c r="FDX29" s="113"/>
      <c r="FEA29" s="113"/>
      <c r="FED29" s="113"/>
      <c r="FEG29" s="113"/>
      <c r="FEJ29" s="113"/>
      <c r="FEM29" s="113"/>
      <c r="FEP29" s="113"/>
      <c r="FES29" s="113"/>
      <c r="FEV29" s="113"/>
      <c r="FEY29" s="113"/>
      <c r="FFB29" s="113"/>
      <c r="FFE29" s="113"/>
      <c r="FFH29" s="113"/>
      <c r="FFK29" s="113"/>
      <c r="FFN29" s="113"/>
      <c r="FFQ29" s="113"/>
      <c r="FFT29" s="113"/>
      <c r="FFW29" s="113"/>
      <c r="FFZ29" s="113"/>
      <c r="FGC29" s="113"/>
      <c r="FGF29" s="113"/>
      <c r="FGI29" s="113"/>
      <c r="FGL29" s="113"/>
      <c r="FGO29" s="113"/>
      <c r="FGR29" s="113"/>
      <c r="FGU29" s="113"/>
      <c r="FGX29" s="113"/>
      <c r="FHA29" s="113"/>
      <c r="FHD29" s="113"/>
      <c r="FHG29" s="113"/>
      <c r="FHJ29" s="113"/>
      <c r="FHM29" s="113"/>
      <c r="FHP29" s="113"/>
      <c r="FHS29" s="113"/>
      <c r="FHV29" s="113"/>
      <c r="FHY29" s="113"/>
      <c r="FIB29" s="113"/>
      <c r="FIE29" s="113"/>
      <c r="FIH29" s="113"/>
      <c r="FIK29" s="113"/>
      <c r="FIN29" s="113"/>
      <c r="FIQ29" s="113"/>
      <c r="FIT29" s="113"/>
      <c r="FIW29" s="113"/>
      <c r="FIZ29" s="113"/>
      <c r="FJC29" s="113"/>
      <c r="FJF29" s="113"/>
      <c r="FJI29" s="113"/>
      <c r="FJL29" s="113"/>
      <c r="FJO29" s="113"/>
      <c r="FJR29" s="113"/>
      <c r="FJU29" s="113"/>
      <c r="FJX29" s="113"/>
      <c r="FKA29" s="113"/>
      <c r="FKD29" s="113"/>
      <c r="FKG29" s="113"/>
      <c r="FKJ29" s="113"/>
      <c r="FKM29" s="113"/>
      <c r="FKP29" s="113"/>
      <c r="FKS29" s="113"/>
      <c r="FKV29" s="113"/>
      <c r="FKY29" s="113"/>
      <c r="FLB29" s="113"/>
      <c r="FLE29" s="113"/>
      <c r="FLH29" s="113"/>
      <c r="FLK29" s="113"/>
      <c r="FLN29" s="113"/>
      <c r="FLQ29" s="113"/>
      <c r="FLT29" s="113"/>
      <c r="FLW29" s="113"/>
      <c r="FLZ29" s="113"/>
      <c r="FMC29" s="113"/>
      <c r="FMF29" s="113"/>
      <c r="FMI29" s="113"/>
      <c r="FML29" s="113"/>
      <c r="FMO29" s="113"/>
      <c r="FMR29" s="113"/>
      <c r="FMU29" s="113"/>
      <c r="FMX29" s="113"/>
      <c r="FNA29" s="113"/>
      <c r="FND29" s="113"/>
      <c r="FNG29" s="113"/>
      <c r="FNJ29" s="113"/>
      <c r="FNM29" s="113"/>
      <c r="FNP29" s="113"/>
      <c r="FNS29" s="113"/>
      <c r="FNV29" s="113"/>
      <c r="FNY29" s="113"/>
      <c r="FOB29" s="113"/>
      <c r="FOE29" s="113"/>
      <c r="FOH29" s="113"/>
      <c r="FOK29" s="113"/>
      <c r="FON29" s="113"/>
      <c r="FOQ29" s="113"/>
      <c r="FOT29" s="113"/>
      <c r="FOW29" s="113"/>
      <c r="FOZ29" s="113"/>
      <c r="FPC29" s="113"/>
      <c r="FPF29" s="113"/>
      <c r="FPI29" s="113"/>
      <c r="FPL29" s="113"/>
      <c r="FPO29" s="113"/>
      <c r="FPR29" s="113"/>
      <c r="FPU29" s="113"/>
      <c r="FPX29" s="113"/>
      <c r="FQA29" s="113"/>
      <c r="FQD29" s="113"/>
      <c r="FQG29" s="113"/>
      <c r="FQJ29" s="113"/>
      <c r="FQM29" s="113"/>
      <c r="FQP29" s="113"/>
      <c r="FQS29" s="113"/>
      <c r="FQV29" s="113"/>
      <c r="FQY29" s="113"/>
      <c r="FRB29" s="113"/>
      <c r="FRE29" s="113"/>
      <c r="FRH29" s="113"/>
      <c r="FRK29" s="113"/>
      <c r="FRN29" s="113"/>
      <c r="FRQ29" s="113"/>
      <c r="FRT29" s="113"/>
      <c r="FRW29" s="113"/>
      <c r="FRZ29" s="113"/>
      <c r="FSC29" s="113"/>
      <c r="FSF29" s="113"/>
      <c r="FSI29" s="113"/>
      <c r="FSL29" s="113"/>
      <c r="FSO29" s="113"/>
      <c r="FSR29" s="113"/>
      <c r="FSU29" s="113"/>
      <c r="FSX29" s="113"/>
      <c r="FTA29" s="113"/>
      <c r="FTD29" s="113"/>
      <c r="FTG29" s="113"/>
      <c r="FTJ29" s="113"/>
      <c r="FTM29" s="113"/>
      <c r="FTP29" s="113"/>
      <c r="FTS29" s="113"/>
      <c r="FTV29" s="113"/>
      <c r="FTY29" s="113"/>
      <c r="FUB29" s="113"/>
      <c r="FUE29" s="113"/>
      <c r="FUH29" s="113"/>
      <c r="FUK29" s="113"/>
      <c r="FUN29" s="113"/>
      <c r="FUQ29" s="113"/>
      <c r="FUT29" s="113"/>
      <c r="FUW29" s="113"/>
      <c r="FUZ29" s="113"/>
      <c r="FVC29" s="113"/>
      <c r="FVF29" s="113"/>
      <c r="FVI29" s="113"/>
      <c r="FVL29" s="113"/>
      <c r="FVO29" s="113"/>
      <c r="FVR29" s="113"/>
      <c r="FVU29" s="113"/>
      <c r="FVX29" s="113"/>
      <c r="FWA29" s="113"/>
      <c r="FWD29" s="113"/>
      <c r="FWG29" s="113"/>
      <c r="FWJ29" s="113"/>
      <c r="FWM29" s="113"/>
      <c r="FWP29" s="113"/>
      <c r="FWS29" s="113"/>
      <c r="FWV29" s="113"/>
      <c r="FWY29" s="113"/>
      <c r="FXB29" s="113"/>
      <c r="FXE29" s="113"/>
      <c r="FXH29" s="113"/>
      <c r="FXK29" s="113"/>
      <c r="FXN29" s="113"/>
      <c r="FXQ29" s="113"/>
      <c r="FXT29" s="113"/>
      <c r="FXW29" s="113"/>
      <c r="FXZ29" s="113"/>
      <c r="FYC29" s="113"/>
      <c r="FYF29" s="113"/>
      <c r="FYI29" s="113"/>
      <c r="FYL29" s="113"/>
      <c r="FYO29" s="113"/>
      <c r="FYR29" s="113"/>
      <c r="FYU29" s="113"/>
      <c r="FYX29" s="113"/>
      <c r="FZA29" s="113"/>
      <c r="FZD29" s="113"/>
      <c r="FZG29" s="113"/>
      <c r="FZJ29" s="113"/>
      <c r="FZM29" s="113"/>
      <c r="FZP29" s="113"/>
      <c r="FZS29" s="113"/>
      <c r="FZV29" s="113"/>
      <c r="FZY29" s="113"/>
      <c r="GAB29" s="113"/>
      <c r="GAE29" s="113"/>
      <c r="GAH29" s="113"/>
      <c r="GAK29" s="113"/>
      <c r="GAN29" s="113"/>
      <c r="GAQ29" s="113"/>
      <c r="GAT29" s="113"/>
      <c r="GAW29" s="113"/>
      <c r="GAZ29" s="113"/>
      <c r="GBC29" s="113"/>
      <c r="GBF29" s="113"/>
      <c r="GBI29" s="113"/>
      <c r="GBL29" s="113"/>
      <c r="GBO29" s="113"/>
      <c r="GBR29" s="113"/>
      <c r="GBU29" s="113"/>
      <c r="GBX29" s="113"/>
      <c r="GCA29" s="113"/>
      <c r="GCD29" s="113"/>
      <c r="GCG29" s="113"/>
      <c r="GCJ29" s="113"/>
      <c r="GCM29" s="113"/>
      <c r="GCP29" s="113"/>
      <c r="GCS29" s="113"/>
      <c r="GCV29" s="113"/>
      <c r="GCY29" s="113"/>
      <c r="GDB29" s="113"/>
      <c r="GDE29" s="113"/>
      <c r="GDH29" s="113"/>
      <c r="GDK29" s="113"/>
      <c r="GDN29" s="113"/>
      <c r="GDQ29" s="113"/>
      <c r="GDT29" s="113"/>
      <c r="GDW29" s="113"/>
      <c r="GDZ29" s="113"/>
      <c r="GEC29" s="113"/>
      <c r="GEF29" s="113"/>
      <c r="GEI29" s="113"/>
      <c r="GEL29" s="113"/>
      <c r="GEO29" s="113"/>
      <c r="GER29" s="113"/>
      <c r="GEU29" s="113"/>
      <c r="GEX29" s="113"/>
      <c r="GFA29" s="113"/>
      <c r="GFD29" s="113"/>
      <c r="GFG29" s="113"/>
      <c r="GFJ29" s="113"/>
      <c r="GFM29" s="113"/>
      <c r="GFP29" s="113"/>
      <c r="GFS29" s="113"/>
      <c r="GFV29" s="113"/>
      <c r="GFY29" s="113"/>
      <c r="GGB29" s="113"/>
      <c r="GGE29" s="113"/>
      <c r="GGH29" s="113"/>
      <c r="GGK29" s="113"/>
      <c r="GGN29" s="113"/>
      <c r="GGQ29" s="113"/>
      <c r="GGT29" s="113"/>
      <c r="GGW29" s="113"/>
      <c r="GGZ29" s="113"/>
      <c r="GHC29" s="113"/>
      <c r="GHF29" s="113"/>
      <c r="GHI29" s="113"/>
      <c r="GHL29" s="113"/>
      <c r="GHO29" s="113"/>
      <c r="GHR29" s="113"/>
      <c r="GHU29" s="113"/>
      <c r="GHX29" s="113"/>
      <c r="GIA29" s="113"/>
      <c r="GID29" s="113"/>
      <c r="GIG29" s="113"/>
      <c r="GIJ29" s="113"/>
      <c r="GIM29" s="113"/>
      <c r="GIP29" s="113"/>
      <c r="GIS29" s="113"/>
      <c r="GIV29" s="113"/>
      <c r="GIY29" s="113"/>
      <c r="GJB29" s="113"/>
      <c r="GJE29" s="113"/>
      <c r="GJH29" s="113"/>
      <c r="GJK29" s="113"/>
      <c r="GJN29" s="113"/>
      <c r="GJQ29" s="113"/>
      <c r="GJT29" s="113"/>
      <c r="GJW29" s="113"/>
      <c r="GJZ29" s="113"/>
      <c r="GKC29" s="113"/>
      <c r="GKF29" s="113"/>
      <c r="GKI29" s="113"/>
      <c r="GKL29" s="113"/>
      <c r="GKO29" s="113"/>
      <c r="GKR29" s="113"/>
      <c r="GKU29" s="113"/>
      <c r="GKX29" s="113"/>
      <c r="GLA29" s="113"/>
      <c r="GLD29" s="113"/>
      <c r="GLG29" s="113"/>
      <c r="GLJ29" s="113"/>
      <c r="GLM29" s="113"/>
      <c r="GLP29" s="113"/>
      <c r="GLS29" s="113"/>
      <c r="GLV29" s="113"/>
      <c r="GLY29" s="113"/>
      <c r="GMB29" s="113"/>
      <c r="GME29" s="113"/>
      <c r="GMH29" s="113"/>
      <c r="GMK29" s="113"/>
      <c r="GMN29" s="113"/>
      <c r="GMQ29" s="113"/>
      <c r="GMT29" s="113"/>
      <c r="GMW29" s="113"/>
      <c r="GMZ29" s="113"/>
      <c r="GNC29" s="113"/>
      <c r="GNF29" s="113"/>
      <c r="GNI29" s="113"/>
      <c r="GNL29" s="113"/>
      <c r="GNO29" s="113"/>
      <c r="GNR29" s="113"/>
      <c r="GNU29" s="113"/>
      <c r="GNX29" s="113"/>
      <c r="GOA29" s="113"/>
      <c r="GOD29" s="113"/>
      <c r="GOG29" s="113"/>
      <c r="GOJ29" s="113"/>
      <c r="GOM29" s="113"/>
      <c r="GOP29" s="113"/>
      <c r="GOS29" s="113"/>
      <c r="GOV29" s="113"/>
      <c r="GOY29" s="113"/>
      <c r="GPB29" s="113"/>
      <c r="GPE29" s="113"/>
      <c r="GPH29" s="113"/>
      <c r="GPK29" s="113"/>
      <c r="GPN29" s="113"/>
      <c r="GPQ29" s="113"/>
      <c r="GPT29" s="113"/>
      <c r="GPW29" s="113"/>
      <c r="GPZ29" s="113"/>
      <c r="GQC29" s="113"/>
      <c r="GQF29" s="113"/>
      <c r="GQI29" s="113"/>
      <c r="GQL29" s="113"/>
      <c r="GQO29" s="113"/>
      <c r="GQR29" s="113"/>
      <c r="GQU29" s="113"/>
      <c r="GQX29" s="113"/>
      <c r="GRA29" s="113"/>
      <c r="GRD29" s="113"/>
      <c r="GRG29" s="113"/>
      <c r="GRJ29" s="113"/>
      <c r="GRM29" s="113"/>
      <c r="GRP29" s="113"/>
      <c r="GRS29" s="113"/>
      <c r="GRV29" s="113"/>
      <c r="GRY29" s="113"/>
      <c r="GSB29" s="113"/>
      <c r="GSE29" s="113"/>
      <c r="GSH29" s="113"/>
      <c r="GSK29" s="113"/>
      <c r="GSN29" s="113"/>
      <c r="GSQ29" s="113"/>
      <c r="GST29" s="113"/>
      <c r="GSW29" s="113"/>
      <c r="GSZ29" s="113"/>
      <c r="GTC29" s="113"/>
      <c r="GTF29" s="113"/>
      <c r="GTI29" s="113"/>
      <c r="GTL29" s="113"/>
      <c r="GTO29" s="113"/>
      <c r="GTR29" s="113"/>
      <c r="GTU29" s="113"/>
      <c r="GTX29" s="113"/>
      <c r="GUA29" s="113"/>
      <c r="GUD29" s="113"/>
      <c r="GUG29" s="113"/>
      <c r="GUJ29" s="113"/>
      <c r="GUM29" s="113"/>
      <c r="GUP29" s="113"/>
      <c r="GUS29" s="113"/>
      <c r="GUV29" s="113"/>
      <c r="GUY29" s="113"/>
      <c r="GVB29" s="113"/>
      <c r="GVE29" s="113"/>
      <c r="GVH29" s="113"/>
      <c r="GVK29" s="113"/>
      <c r="GVN29" s="113"/>
      <c r="GVQ29" s="113"/>
      <c r="GVT29" s="113"/>
      <c r="GVW29" s="113"/>
      <c r="GVZ29" s="113"/>
      <c r="GWC29" s="113"/>
      <c r="GWF29" s="113"/>
      <c r="GWI29" s="113"/>
      <c r="GWL29" s="113"/>
      <c r="GWO29" s="113"/>
      <c r="GWR29" s="113"/>
      <c r="GWU29" s="113"/>
      <c r="GWX29" s="113"/>
      <c r="GXA29" s="113"/>
      <c r="GXD29" s="113"/>
      <c r="GXG29" s="113"/>
      <c r="GXJ29" s="113"/>
      <c r="GXM29" s="113"/>
      <c r="GXP29" s="113"/>
      <c r="GXS29" s="113"/>
      <c r="GXV29" s="113"/>
      <c r="GXY29" s="113"/>
      <c r="GYB29" s="113"/>
      <c r="GYE29" s="113"/>
      <c r="GYH29" s="113"/>
      <c r="GYK29" s="113"/>
      <c r="GYN29" s="113"/>
      <c r="GYQ29" s="113"/>
      <c r="GYT29" s="113"/>
      <c r="GYW29" s="113"/>
      <c r="GYZ29" s="113"/>
      <c r="GZC29" s="113"/>
      <c r="GZF29" s="113"/>
      <c r="GZI29" s="113"/>
      <c r="GZL29" s="113"/>
      <c r="GZO29" s="113"/>
      <c r="GZR29" s="113"/>
      <c r="GZU29" s="113"/>
      <c r="GZX29" s="113"/>
      <c r="HAA29" s="113"/>
      <c r="HAD29" s="113"/>
      <c r="HAG29" s="113"/>
      <c r="HAJ29" s="113"/>
      <c r="HAM29" s="113"/>
      <c r="HAP29" s="113"/>
      <c r="HAS29" s="113"/>
      <c r="HAV29" s="113"/>
      <c r="HAY29" s="113"/>
      <c r="HBB29" s="113"/>
      <c r="HBE29" s="113"/>
      <c r="HBH29" s="113"/>
      <c r="HBK29" s="113"/>
      <c r="HBN29" s="113"/>
      <c r="HBQ29" s="113"/>
      <c r="HBT29" s="113"/>
      <c r="HBW29" s="113"/>
      <c r="HBZ29" s="113"/>
      <c r="HCC29" s="113"/>
      <c r="HCF29" s="113"/>
      <c r="HCI29" s="113"/>
      <c r="HCL29" s="113"/>
      <c r="HCO29" s="113"/>
      <c r="HCR29" s="113"/>
      <c r="HCU29" s="113"/>
      <c r="HCX29" s="113"/>
      <c r="HDA29" s="113"/>
      <c r="HDD29" s="113"/>
      <c r="HDG29" s="113"/>
      <c r="HDJ29" s="113"/>
      <c r="HDM29" s="113"/>
      <c r="HDP29" s="113"/>
      <c r="HDS29" s="113"/>
      <c r="HDV29" s="113"/>
      <c r="HDY29" s="113"/>
      <c r="HEB29" s="113"/>
      <c r="HEE29" s="113"/>
      <c r="HEH29" s="113"/>
      <c r="HEK29" s="113"/>
      <c r="HEN29" s="113"/>
      <c r="HEQ29" s="113"/>
      <c r="HET29" s="113"/>
      <c r="HEW29" s="113"/>
      <c r="HEZ29" s="113"/>
      <c r="HFC29" s="113"/>
      <c r="HFF29" s="113"/>
      <c r="HFI29" s="113"/>
      <c r="HFL29" s="113"/>
      <c r="HFO29" s="113"/>
      <c r="HFR29" s="113"/>
      <c r="HFU29" s="113"/>
      <c r="HFX29" s="113"/>
      <c r="HGA29" s="113"/>
      <c r="HGD29" s="113"/>
      <c r="HGG29" s="113"/>
      <c r="HGJ29" s="113"/>
      <c r="HGM29" s="113"/>
      <c r="HGP29" s="113"/>
      <c r="HGS29" s="113"/>
      <c r="HGV29" s="113"/>
      <c r="HGY29" s="113"/>
      <c r="HHB29" s="113"/>
      <c r="HHE29" s="113"/>
      <c r="HHH29" s="113"/>
      <c r="HHK29" s="113"/>
      <c r="HHN29" s="113"/>
      <c r="HHQ29" s="113"/>
      <c r="HHT29" s="113"/>
      <c r="HHW29" s="113"/>
      <c r="HHZ29" s="113"/>
      <c r="HIC29" s="113"/>
      <c r="HIF29" s="113"/>
      <c r="HII29" s="113"/>
      <c r="HIL29" s="113"/>
      <c r="HIO29" s="113"/>
      <c r="HIR29" s="113"/>
      <c r="HIU29" s="113"/>
      <c r="HIX29" s="113"/>
      <c r="HJA29" s="113"/>
      <c r="HJD29" s="113"/>
      <c r="HJG29" s="113"/>
      <c r="HJJ29" s="113"/>
      <c r="HJM29" s="113"/>
      <c r="HJP29" s="113"/>
      <c r="HJS29" s="113"/>
      <c r="HJV29" s="113"/>
      <c r="HJY29" s="113"/>
      <c r="HKB29" s="113"/>
      <c r="HKE29" s="113"/>
      <c r="HKH29" s="113"/>
      <c r="HKK29" s="113"/>
      <c r="HKN29" s="113"/>
      <c r="HKQ29" s="113"/>
      <c r="HKT29" s="113"/>
      <c r="HKW29" s="113"/>
      <c r="HKZ29" s="113"/>
      <c r="HLC29" s="113"/>
      <c r="HLF29" s="113"/>
      <c r="HLI29" s="113"/>
      <c r="HLL29" s="113"/>
      <c r="HLO29" s="113"/>
      <c r="HLR29" s="113"/>
      <c r="HLU29" s="113"/>
      <c r="HLX29" s="113"/>
      <c r="HMA29" s="113"/>
      <c r="HMD29" s="113"/>
      <c r="HMG29" s="113"/>
      <c r="HMJ29" s="113"/>
      <c r="HMM29" s="113"/>
      <c r="HMP29" s="113"/>
      <c r="HMS29" s="113"/>
      <c r="HMV29" s="113"/>
      <c r="HMY29" s="113"/>
      <c r="HNB29" s="113"/>
      <c r="HNE29" s="113"/>
      <c r="HNH29" s="113"/>
      <c r="HNK29" s="113"/>
      <c r="HNN29" s="113"/>
      <c r="HNQ29" s="113"/>
      <c r="HNT29" s="113"/>
      <c r="HNW29" s="113"/>
      <c r="HNZ29" s="113"/>
      <c r="HOC29" s="113"/>
      <c r="HOF29" s="113"/>
      <c r="HOI29" s="113"/>
      <c r="HOL29" s="113"/>
      <c r="HOO29" s="113"/>
      <c r="HOR29" s="113"/>
      <c r="HOU29" s="113"/>
      <c r="HOX29" s="113"/>
      <c r="HPA29" s="113"/>
      <c r="HPD29" s="113"/>
      <c r="HPG29" s="113"/>
      <c r="HPJ29" s="113"/>
      <c r="HPM29" s="113"/>
      <c r="HPP29" s="113"/>
      <c r="HPS29" s="113"/>
      <c r="HPV29" s="113"/>
      <c r="HPY29" s="113"/>
      <c r="HQB29" s="113"/>
      <c r="HQE29" s="113"/>
      <c r="HQH29" s="113"/>
      <c r="HQK29" s="113"/>
      <c r="HQN29" s="113"/>
      <c r="HQQ29" s="113"/>
      <c r="HQT29" s="113"/>
      <c r="HQW29" s="113"/>
      <c r="HQZ29" s="113"/>
      <c r="HRC29" s="113"/>
      <c r="HRF29" s="113"/>
      <c r="HRI29" s="113"/>
      <c r="HRL29" s="113"/>
      <c r="HRO29" s="113"/>
      <c r="HRR29" s="113"/>
      <c r="HRU29" s="113"/>
      <c r="HRX29" s="113"/>
      <c r="HSA29" s="113"/>
      <c r="HSD29" s="113"/>
      <c r="HSG29" s="113"/>
      <c r="HSJ29" s="113"/>
      <c r="HSM29" s="113"/>
      <c r="HSP29" s="113"/>
      <c r="HSS29" s="113"/>
      <c r="HSV29" s="113"/>
      <c r="HSY29" s="113"/>
      <c r="HTB29" s="113"/>
      <c r="HTE29" s="113"/>
      <c r="HTH29" s="113"/>
      <c r="HTK29" s="113"/>
      <c r="HTN29" s="113"/>
      <c r="HTQ29" s="113"/>
      <c r="HTT29" s="113"/>
      <c r="HTW29" s="113"/>
      <c r="HTZ29" s="113"/>
      <c r="HUC29" s="113"/>
      <c r="HUF29" s="113"/>
      <c r="HUI29" s="113"/>
      <c r="HUL29" s="113"/>
      <c r="HUO29" s="113"/>
      <c r="HUR29" s="113"/>
      <c r="HUU29" s="113"/>
      <c r="HUX29" s="113"/>
      <c r="HVA29" s="113"/>
      <c r="HVD29" s="113"/>
      <c r="HVG29" s="113"/>
      <c r="HVJ29" s="113"/>
      <c r="HVM29" s="113"/>
      <c r="HVP29" s="113"/>
      <c r="HVS29" s="113"/>
      <c r="HVV29" s="113"/>
      <c r="HVY29" s="113"/>
      <c r="HWB29" s="113"/>
      <c r="HWE29" s="113"/>
      <c r="HWH29" s="113"/>
      <c r="HWK29" s="113"/>
      <c r="HWN29" s="113"/>
      <c r="HWQ29" s="113"/>
      <c r="HWT29" s="113"/>
      <c r="HWW29" s="113"/>
      <c r="HWZ29" s="113"/>
      <c r="HXC29" s="113"/>
      <c r="HXF29" s="113"/>
      <c r="HXI29" s="113"/>
      <c r="HXL29" s="113"/>
      <c r="HXO29" s="113"/>
      <c r="HXR29" s="113"/>
      <c r="HXU29" s="113"/>
      <c r="HXX29" s="113"/>
      <c r="HYA29" s="113"/>
      <c r="HYD29" s="113"/>
      <c r="HYG29" s="113"/>
      <c r="HYJ29" s="113"/>
      <c r="HYM29" s="113"/>
      <c r="HYP29" s="113"/>
      <c r="HYS29" s="113"/>
      <c r="HYV29" s="113"/>
      <c r="HYY29" s="113"/>
      <c r="HZB29" s="113"/>
      <c r="HZE29" s="113"/>
      <c r="HZH29" s="113"/>
      <c r="HZK29" s="113"/>
      <c r="HZN29" s="113"/>
      <c r="HZQ29" s="113"/>
      <c r="HZT29" s="113"/>
      <c r="HZW29" s="113"/>
      <c r="HZZ29" s="113"/>
      <c r="IAC29" s="113"/>
      <c r="IAF29" s="113"/>
      <c r="IAI29" s="113"/>
      <c r="IAL29" s="113"/>
      <c r="IAO29" s="113"/>
      <c r="IAR29" s="113"/>
      <c r="IAU29" s="113"/>
      <c r="IAX29" s="113"/>
      <c r="IBA29" s="113"/>
      <c r="IBD29" s="113"/>
      <c r="IBG29" s="113"/>
      <c r="IBJ29" s="113"/>
      <c r="IBM29" s="113"/>
      <c r="IBP29" s="113"/>
      <c r="IBS29" s="113"/>
      <c r="IBV29" s="113"/>
      <c r="IBY29" s="113"/>
      <c r="ICB29" s="113"/>
      <c r="ICE29" s="113"/>
      <c r="ICH29" s="113"/>
      <c r="ICK29" s="113"/>
      <c r="ICN29" s="113"/>
      <c r="ICQ29" s="113"/>
      <c r="ICT29" s="113"/>
      <c r="ICW29" s="113"/>
      <c r="ICZ29" s="113"/>
      <c r="IDC29" s="113"/>
      <c r="IDF29" s="113"/>
      <c r="IDI29" s="113"/>
      <c r="IDL29" s="113"/>
      <c r="IDO29" s="113"/>
      <c r="IDR29" s="113"/>
      <c r="IDU29" s="113"/>
      <c r="IDX29" s="113"/>
      <c r="IEA29" s="113"/>
      <c r="IED29" s="113"/>
      <c r="IEG29" s="113"/>
      <c r="IEJ29" s="113"/>
      <c r="IEM29" s="113"/>
      <c r="IEP29" s="113"/>
      <c r="IES29" s="113"/>
      <c r="IEV29" s="113"/>
      <c r="IEY29" s="113"/>
      <c r="IFB29" s="113"/>
      <c r="IFE29" s="113"/>
      <c r="IFH29" s="113"/>
      <c r="IFK29" s="113"/>
      <c r="IFN29" s="113"/>
      <c r="IFQ29" s="113"/>
      <c r="IFT29" s="113"/>
      <c r="IFW29" s="113"/>
      <c r="IFZ29" s="113"/>
      <c r="IGC29" s="113"/>
      <c r="IGF29" s="113"/>
      <c r="IGI29" s="113"/>
      <c r="IGL29" s="113"/>
      <c r="IGO29" s="113"/>
      <c r="IGR29" s="113"/>
      <c r="IGU29" s="113"/>
      <c r="IGX29" s="113"/>
      <c r="IHA29" s="113"/>
      <c r="IHD29" s="113"/>
      <c r="IHG29" s="113"/>
      <c r="IHJ29" s="113"/>
      <c r="IHM29" s="113"/>
      <c r="IHP29" s="113"/>
      <c r="IHS29" s="113"/>
      <c r="IHV29" s="113"/>
      <c r="IHY29" s="113"/>
      <c r="IIB29" s="113"/>
      <c r="IIE29" s="113"/>
      <c r="IIH29" s="113"/>
      <c r="IIK29" s="113"/>
      <c r="IIN29" s="113"/>
      <c r="IIQ29" s="113"/>
      <c r="IIT29" s="113"/>
      <c r="IIW29" s="113"/>
      <c r="IIZ29" s="113"/>
      <c r="IJC29" s="113"/>
      <c r="IJF29" s="113"/>
      <c r="IJI29" s="113"/>
      <c r="IJL29" s="113"/>
      <c r="IJO29" s="113"/>
      <c r="IJR29" s="113"/>
      <c r="IJU29" s="113"/>
      <c r="IJX29" s="113"/>
      <c r="IKA29" s="113"/>
      <c r="IKD29" s="113"/>
      <c r="IKG29" s="113"/>
      <c r="IKJ29" s="113"/>
      <c r="IKM29" s="113"/>
      <c r="IKP29" s="113"/>
      <c r="IKS29" s="113"/>
      <c r="IKV29" s="113"/>
      <c r="IKY29" s="113"/>
      <c r="ILB29" s="113"/>
      <c r="ILE29" s="113"/>
      <c r="ILH29" s="113"/>
      <c r="ILK29" s="113"/>
      <c r="ILN29" s="113"/>
      <c r="ILQ29" s="113"/>
      <c r="ILT29" s="113"/>
      <c r="ILW29" s="113"/>
      <c r="ILZ29" s="113"/>
      <c r="IMC29" s="113"/>
      <c r="IMF29" s="113"/>
      <c r="IMI29" s="113"/>
      <c r="IML29" s="113"/>
      <c r="IMO29" s="113"/>
      <c r="IMR29" s="113"/>
      <c r="IMU29" s="113"/>
      <c r="IMX29" s="113"/>
      <c r="INA29" s="113"/>
      <c r="IND29" s="113"/>
      <c r="ING29" s="113"/>
      <c r="INJ29" s="113"/>
      <c r="INM29" s="113"/>
      <c r="INP29" s="113"/>
      <c r="INS29" s="113"/>
      <c r="INV29" s="113"/>
      <c r="INY29" s="113"/>
      <c r="IOB29" s="113"/>
      <c r="IOE29" s="113"/>
      <c r="IOH29" s="113"/>
      <c r="IOK29" s="113"/>
      <c r="ION29" s="113"/>
      <c r="IOQ29" s="113"/>
      <c r="IOT29" s="113"/>
      <c r="IOW29" s="113"/>
      <c r="IOZ29" s="113"/>
      <c r="IPC29" s="113"/>
      <c r="IPF29" s="113"/>
      <c r="IPI29" s="113"/>
      <c r="IPL29" s="113"/>
      <c r="IPO29" s="113"/>
      <c r="IPR29" s="113"/>
      <c r="IPU29" s="113"/>
      <c r="IPX29" s="113"/>
      <c r="IQA29" s="113"/>
      <c r="IQD29" s="113"/>
      <c r="IQG29" s="113"/>
      <c r="IQJ29" s="113"/>
      <c r="IQM29" s="113"/>
      <c r="IQP29" s="113"/>
      <c r="IQS29" s="113"/>
      <c r="IQV29" s="113"/>
      <c r="IQY29" s="113"/>
      <c r="IRB29" s="113"/>
      <c r="IRE29" s="113"/>
      <c r="IRH29" s="113"/>
      <c r="IRK29" s="113"/>
      <c r="IRN29" s="113"/>
      <c r="IRQ29" s="113"/>
      <c r="IRT29" s="113"/>
      <c r="IRW29" s="113"/>
      <c r="IRZ29" s="113"/>
      <c r="ISC29" s="113"/>
      <c r="ISF29" s="113"/>
      <c r="ISI29" s="113"/>
      <c r="ISL29" s="113"/>
      <c r="ISO29" s="113"/>
      <c r="ISR29" s="113"/>
      <c r="ISU29" s="113"/>
      <c r="ISX29" s="113"/>
      <c r="ITA29" s="113"/>
      <c r="ITD29" s="113"/>
      <c r="ITG29" s="113"/>
      <c r="ITJ29" s="113"/>
      <c r="ITM29" s="113"/>
      <c r="ITP29" s="113"/>
      <c r="ITS29" s="113"/>
      <c r="ITV29" s="113"/>
      <c r="ITY29" s="113"/>
      <c r="IUB29" s="113"/>
      <c r="IUE29" s="113"/>
      <c r="IUH29" s="113"/>
      <c r="IUK29" s="113"/>
      <c r="IUN29" s="113"/>
      <c r="IUQ29" s="113"/>
      <c r="IUT29" s="113"/>
      <c r="IUW29" s="113"/>
      <c r="IUZ29" s="113"/>
      <c r="IVC29" s="113"/>
      <c r="IVF29" s="113"/>
      <c r="IVI29" s="113"/>
      <c r="IVL29" s="113"/>
      <c r="IVO29" s="113"/>
      <c r="IVR29" s="113"/>
      <c r="IVU29" s="113"/>
      <c r="IVX29" s="113"/>
      <c r="IWA29" s="113"/>
      <c r="IWD29" s="113"/>
      <c r="IWG29" s="113"/>
      <c r="IWJ29" s="113"/>
      <c r="IWM29" s="113"/>
      <c r="IWP29" s="113"/>
      <c r="IWS29" s="113"/>
      <c r="IWV29" s="113"/>
      <c r="IWY29" s="113"/>
      <c r="IXB29" s="113"/>
      <c r="IXE29" s="113"/>
      <c r="IXH29" s="113"/>
      <c r="IXK29" s="113"/>
      <c r="IXN29" s="113"/>
      <c r="IXQ29" s="113"/>
      <c r="IXT29" s="113"/>
      <c r="IXW29" s="113"/>
      <c r="IXZ29" s="113"/>
      <c r="IYC29" s="113"/>
      <c r="IYF29" s="113"/>
      <c r="IYI29" s="113"/>
      <c r="IYL29" s="113"/>
      <c r="IYO29" s="113"/>
      <c r="IYR29" s="113"/>
      <c r="IYU29" s="113"/>
      <c r="IYX29" s="113"/>
      <c r="IZA29" s="113"/>
      <c r="IZD29" s="113"/>
      <c r="IZG29" s="113"/>
      <c r="IZJ29" s="113"/>
      <c r="IZM29" s="113"/>
      <c r="IZP29" s="113"/>
      <c r="IZS29" s="113"/>
      <c r="IZV29" s="113"/>
      <c r="IZY29" s="113"/>
      <c r="JAB29" s="113"/>
      <c r="JAE29" s="113"/>
      <c r="JAH29" s="113"/>
      <c r="JAK29" s="113"/>
      <c r="JAN29" s="113"/>
      <c r="JAQ29" s="113"/>
      <c r="JAT29" s="113"/>
      <c r="JAW29" s="113"/>
      <c r="JAZ29" s="113"/>
      <c r="JBC29" s="113"/>
      <c r="JBF29" s="113"/>
      <c r="JBI29" s="113"/>
      <c r="JBL29" s="113"/>
      <c r="JBO29" s="113"/>
      <c r="JBR29" s="113"/>
      <c r="JBU29" s="113"/>
      <c r="JBX29" s="113"/>
      <c r="JCA29" s="113"/>
      <c r="JCD29" s="113"/>
      <c r="JCG29" s="113"/>
      <c r="JCJ29" s="113"/>
      <c r="JCM29" s="113"/>
      <c r="JCP29" s="113"/>
      <c r="JCS29" s="113"/>
      <c r="JCV29" s="113"/>
      <c r="JCY29" s="113"/>
      <c r="JDB29" s="113"/>
      <c r="JDE29" s="113"/>
      <c r="JDH29" s="113"/>
      <c r="JDK29" s="113"/>
      <c r="JDN29" s="113"/>
      <c r="JDQ29" s="113"/>
      <c r="JDT29" s="113"/>
      <c r="JDW29" s="113"/>
      <c r="JDZ29" s="113"/>
      <c r="JEC29" s="113"/>
      <c r="JEF29" s="113"/>
      <c r="JEI29" s="113"/>
      <c r="JEL29" s="113"/>
      <c r="JEO29" s="113"/>
      <c r="JER29" s="113"/>
      <c r="JEU29" s="113"/>
      <c r="JEX29" s="113"/>
      <c r="JFA29" s="113"/>
      <c r="JFD29" s="113"/>
      <c r="JFG29" s="113"/>
      <c r="JFJ29" s="113"/>
      <c r="JFM29" s="113"/>
      <c r="JFP29" s="113"/>
      <c r="JFS29" s="113"/>
      <c r="JFV29" s="113"/>
      <c r="JFY29" s="113"/>
      <c r="JGB29" s="113"/>
      <c r="JGE29" s="113"/>
      <c r="JGH29" s="113"/>
      <c r="JGK29" s="113"/>
      <c r="JGN29" s="113"/>
      <c r="JGQ29" s="113"/>
      <c r="JGT29" s="113"/>
      <c r="JGW29" s="113"/>
      <c r="JGZ29" s="113"/>
      <c r="JHC29" s="113"/>
      <c r="JHF29" s="113"/>
      <c r="JHI29" s="113"/>
      <c r="JHL29" s="113"/>
      <c r="JHO29" s="113"/>
      <c r="JHR29" s="113"/>
      <c r="JHU29" s="113"/>
      <c r="JHX29" s="113"/>
      <c r="JIA29" s="113"/>
      <c r="JID29" s="113"/>
      <c r="JIG29" s="113"/>
      <c r="JIJ29" s="113"/>
      <c r="JIM29" s="113"/>
      <c r="JIP29" s="113"/>
      <c r="JIS29" s="113"/>
      <c r="JIV29" s="113"/>
      <c r="JIY29" s="113"/>
      <c r="JJB29" s="113"/>
      <c r="JJE29" s="113"/>
      <c r="JJH29" s="113"/>
      <c r="JJK29" s="113"/>
      <c r="JJN29" s="113"/>
      <c r="JJQ29" s="113"/>
      <c r="JJT29" s="113"/>
      <c r="JJW29" s="113"/>
      <c r="JJZ29" s="113"/>
      <c r="JKC29" s="113"/>
      <c r="JKF29" s="113"/>
      <c r="JKI29" s="113"/>
      <c r="JKL29" s="113"/>
      <c r="JKO29" s="113"/>
      <c r="JKR29" s="113"/>
      <c r="JKU29" s="113"/>
      <c r="JKX29" s="113"/>
      <c r="JLA29" s="113"/>
      <c r="JLD29" s="113"/>
      <c r="JLG29" s="113"/>
      <c r="JLJ29" s="113"/>
      <c r="JLM29" s="113"/>
      <c r="JLP29" s="113"/>
      <c r="JLS29" s="113"/>
      <c r="JLV29" s="113"/>
      <c r="JLY29" s="113"/>
      <c r="JMB29" s="113"/>
      <c r="JME29" s="113"/>
      <c r="JMH29" s="113"/>
      <c r="JMK29" s="113"/>
      <c r="JMN29" s="113"/>
      <c r="JMQ29" s="113"/>
      <c r="JMT29" s="113"/>
      <c r="JMW29" s="113"/>
      <c r="JMZ29" s="113"/>
      <c r="JNC29" s="113"/>
      <c r="JNF29" s="113"/>
      <c r="JNI29" s="113"/>
      <c r="JNL29" s="113"/>
      <c r="JNO29" s="113"/>
      <c r="JNR29" s="113"/>
      <c r="JNU29" s="113"/>
      <c r="JNX29" s="113"/>
      <c r="JOA29" s="113"/>
      <c r="JOD29" s="113"/>
      <c r="JOG29" s="113"/>
      <c r="JOJ29" s="113"/>
      <c r="JOM29" s="113"/>
      <c r="JOP29" s="113"/>
      <c r="JOS29" s="113"/>
      <c r="JOV29" s="113"/>
      <c r="JOY29" s="113"/>
      <c r="JPB29" s="113"/>
      <c r="JPE29" s="113"/>
      <c r="JPH29" s="113"/>
      <c r="JPK29" s="113"/>
      <c r="JPN29" s="113"/>
      <c r="JPQ29" s="113"/>
      <c r="JPT29" s="113"/>
      <c r="JPW29" s="113"/>
      <c r="JPZ29" s="113"/>
      <c r="JQC29" s="113"/>
      <c r="JQF29" s="113"/>
      <c r="JQI29" s="113"/>
      <c r="JQL29" s="113"/>
      <c r="JQO29" s="113"/>
      <c r="JQR29" s="113"/>
      <c r="JQU29" s="113"/>
      <c r="JQX29" s="113"/>
      <c r="JRA29" s="113"/>
      <c r="JRD29" s="113"/>
      <c r="JRG29" s="113"/>
      <c r="JRJ29" s="113"/>
      <c r="JRM29" s="113"/>
      <c r="JRP29" s="113"/>
      <c r="JRS29" s="113"/>
      <c r="JRV29" s="113"/>
      <c r="JRY29" s="113"/>
      <c r="JSB29" s="113"/>
      <c r="JSE29" s="113"/>
      <c r="JSH29" s="113"/>
      <c r="JSK29" s="113"/>
      <c r="JSN29" s="113"/>
      <c r="JSQ29" s="113"/>
      <c r="JST29" s="113"/>
      <c r="JSW29" s="113"/>
      <c r="JSZ29" s="113"/>
      <c r="JTC29" s="113"/>
      <c r="JTF29" s="113"/>
      <c r="JTI29" s="113"/>
      <c r="JTL29" s="113"/>
      <c r="JTO29" s="113"/>
      <c r="JTR29" s="113"/>
      <c r="JTU29" s="113"/>
      <c r="JTX29" s="113"/>
      <c r="JUA29" s="113"/>
      <c r="JUD29" s="113"/>
      <c r="JUG29" s="113"/>
      <c r="JUJ29" s="113"/>
      <c r="JUM29" s="113"/>
      <c r="JUP29" s="113"/>
      <c r="JUS29" s="113"/>
      <c r="JUV29" s="113"/>
      <c r="JUY29" s="113"/>
      <c r="JVB29" s="113"/>
      <c r="JVE29" s="113"/>
      <c r="JVH29" s="113"/>
      <c r="JVK29" s="113"/>
      <c r="JVN29" s="113"/>
      <c r="JVQ29" s="113"/>
      <c r="JVT29" s="113"/>
      <c r="JVW29" s="113"/>
      <c r="JVZ29" s="113"/>
      <c r="JWC29" s="113"/>
      <c r="JWF29" s="113"/>
      <c r="JWI29" s="113"/>
      <c r="JWL29" s="113"/>
      <c r="JWO29" s="113"/>
      <c r="JWR29" s="113"/>
      <c r="JWU29" s="113"/>
      <c r="JWX29" s="113"/>
      <c r="JXA29" s="113"/>
      <c r="JXD29" s="113"/>
      <c r="JXG29" s="113"/>
      <c r="JXJ29" s="113"/>
      <c r="JXM29" s="113"/>
      <c r="JXP29" s="113"/>
      <c r="JXS29" s="113"/>
      <c r="JXV29" s="113"/>
      <c r="JXY29" s="113"/>
      <c r="JYB29" s="113"/>
      <c r="JYE29" s="113"/>
      <c r="JYH29" s="113"/>
      <c r="JYK29" s="113"/>
      <c r="JYN29" s="113"/>
      <c r="JYQ29" s="113"/>
      <c r="JYT29" s="113"/>
      <c r="JYW29" s="113"/>
      <c r="JYZ29" s="113"/>
      <c r="JZC29" s="113"/>
      <c r="JZF29" s="113"/>
      <c r="JZI29" s="113"/>
      <c r="JZL29" s="113"/>
      <c r="JZO29" s="113"/>
      <c r="JZR29" s="113"/>
      <c r="JZU29" s="113"/>
      <c r="JZX29" s="113"/>
      <c r="KAA29" s="113"/>
      <c r="KAD29" s="113"/>
      <c r="KAG29" s="113"/>
      <c r="KAJ29" s="113"/>
      <c r="KAM29" s="113"/>
      <c r="KAP29" s="113"/>
      <c r="KAS29" s="113"/>
      <c r="KAV29" s="113"/>
      <c r="KAY29" s="113"/>
      <c r="KBB29" s="113"/>
      <c r="KBE29" s="113"/>
      <c r="KBH29" s="113"/>
      <c r="KBK29" s="113"/>
      <c r="KBN29" s="113"/>
      <c r="KBQ29" s="113"/>
      <c r="KBT29" s="113"/>
      <c r="KBW29" s="113"/>
      <c r="KBZ29" s="113"/>
      <c r="KCC29" s="113"/>
      <c r="KCF29" s="113"/>
      <c r="KCI29" s="113"/>
      <c r="KCL29" s="113"/>
      <c r="KCO29" s="113"/>
      <c r="KCR29" s="113"/>
      <c r="KCU29" s="113"/>
      <c r="KCX29" s="113"/>
      <c r="KDA29" s="113"/>
      <c r="KDD29" s="113"/>
      <c r="KDG29" s="113"/>
      <c r="KDJ29" s="113"/>
      <c r="KDM29" s="113"/>
      <c r="KDP29" s="113"/>
      <c r="KDS29" s="113"/>
      <c r="KDV29" s="113"/>
      <c r="KDY29" s="113"/>
      <c r="KEB29" s="113"/>
      <c r="KEE29" s="113"/>
      <c r="KEH29" s="113"/>
      <c r="KEK29" s="113"/>
      <c r="KEN29" s="113"/>
      <c r="KEQ29" s="113"/>
      <c r="KET29" s="113"/>
      <c r="KEW29" s="113"/>
      <c r="KEZ29" s="113"/>
      <c r="KFC29" s="113"/>
      <c r="KFF29" s="113"/>
      <c r="KFI29" s="113"/>
      <c r="KFL29" s="113"/>
      <c r="KFO29" s="113"/>
      <c r="KFR29" s="113"/>
      <c r="KFU29" s="113"/>
      <c r="KFX29" s="113"/>
      <c r="KGA29" s="113"/>
      <c r="KGD29" s="113"/>
      <c r="KGG29" s="113"/>
      <c r="KGJ29" s="113"/>
      <c r="KGM29" s="113"/>
      <c r="KGP29" s="113"/>
      <c r="KGS29" s="113"/>
      <c r="KGV29" s="113"/>
      <c r="KGY29" s="113"/>
      <c r="KHB29" s="113"/>
      <c r="KHE29" s="113"/>
      <c r="KHH29" s="113"/>
      <c r="KHK29" s="113"/>
      <c r="KHN29" s="113"/>
      <c r="KHQ29" s="113"/>
      <c r="KHT29" s="113"/>
      <c r="KHW29" s="113"/>
      <c r="KHZ29" s="113"/>
      <c r="KIC29" s="113"/>
      <c r="KIF29" s="113"/>
      <c r="KII29" s="113"/>
      <c r="KIL29" s="113"/>
      <c r="KIO29" s="113"/>
      <c r="KIR29" s="113"/>
      <c r="KIU29" s="113"/>
      <c r="KIX29" s="113"/>
      <c r="KJA29" s="113"/>
      <c r="KJD29" s="113"/>
      <c r="KJG29" s="113"/>
      <c r="KJJ29" s="113"/>
      <c r="KJM29" s="113"/>
      <c r="KJP29" s="113"/>
      <c r="KJS29" s="113"/>
      <c r="KJV29" s="113"/>
      <c r="KJY29" s="113"/>
      <c r="KKB29" s="113"/>
      <c r="KKE29" s="113"/>
      <c r="KKH29" s="113"/>
      <c r="KKK29" s="113"/>
      <c r="KKN29" s="113"/>
      <c r="KKQ29" s="113"/>
      <c r="KKT29" s="113"/>
      <c r="KKW29" s="113"/>
      <c r="KKZ29" s="113"/>
      <c r="KLC29" s="113"/>
      <c r="KLF29" s="113"/>
      <c r="KLI29" s="113"/>
      <c r="KLL29" s="113"/>
      <c r="KLO29" s="113"/>
      <c r="KLR29" s="113"/>
      <c r="KLU29" s="113"/>
      <c r="KLX29" s="113"/>
      <c r="KMA29" s="113"/>
      <c r="KMD29" s="113"/>
      <c r="KMG29" s="113"/>
      <c r="KMJ29" s="113"/>
      <c r="KMM29" s="113"/>
      <c r="KMP29" s="113"/>
      <c r="KMS29" s="113"/>
      <c r="KMV29" s="113"/>
      <c r="KMY29" s="113"/>
      <c r="KNB29" s="113"/>
      <c r="KNE29" s="113"/>
      <c r="KNH29" s="113"/>
      <c r="KNK29" s="113"/>
      <c r="KNN29" s="113"/>
      <c r="KNQ29" s="113"/>
      <c r="KNT29" s="113"/>
      <c r="KNW29" s="113"/>
      <c r="KNZ29" s="113"/>
      <c r="KOC29" s="113"/>
      <c r="KOF29" s="113"/>
      <c r="KOI29" s="113"/>
      <c r="KOL29" s="113"/>
      <c r="KOO29" s="113"/>
      <c r="KOR29" s="113"/>
      <c r="KOU29" s="113"/>
      <c r="KOX29" s="113"/>
      <c r="KPA29" s="113"/>
      <c r="KPD29" s="113"/>
      <c r="KPG29" s="113"/>
      <c r="KPJ29" s="113"/>
      <c r="KPM29" s="113"/>
      <c r="KPP29" s="113"/>
      <c r="KPS29" s="113"/>
      <c r="KPV29" s="113"/>
      <c r="KPY29" s="113"/>
      <c r="KQB29" s="113"/>
      <c r="KQE29" s="113"/>
      <c r="KQH29" s="113"/>
      <c r="KQK29" s="113"/>
      <c r="KQN29" s="113"/>
      <c r="KQQ29" s="113"/>
      <c r="KQT29" s="113"/>
      <c r="KQW29" s="113"/>
      <c r="KQZ29" s="113"/>
      <c r="KRC29" s="113"/>
      <c r="KRF29" s="113"/>
      <c r="KRI29" s="113"/>
      <c r="KRL29" s="113"/>
      <c r="KRO29" s="113"/>
      <c r="KRR29" s="113"/>
      <c r="KRU29" s="113"/>
      <c r="KRX29" s="113"/>
      <c r="KSA29" s="113"/>
      <c r="KSD29" s="113"/>
      <c r="KSG29" s="113"/>
      <c r="KSJ29" s="113"/>
      <c r="KSM29" s="113"/>
      <c r="KSP29" s="113"/>
      <c r="KSS29" s="113"/>
      <c r="KSV29" s="113"/>
      <c r="KSY29" s="113"/>
      <c r="KTB29" s="113"/>
      <c r="KTE29" s="113"/>
      <c r="KTH29" s="113"/>
      <c r="KTK29" s="113"/>
      <c r="KTN29" s="113"/>
      <c r="KTQ29" s="113"/>
      <c r="KTT29" s="113"/>
      <c r="KTW29" s="113"/>
      <c r="KTZ29" s="113"/>
      <c r="KUC29" s="113"/>
      <c r="KUF29" s="113"/>
      <c r="KUI29" s="113"/>
      <c r="KUL29" s="113"/>
      <c r="KUO29" s="113"/>
      <c r="KUR29" s="113"/>
      <c r="KUU29" s="113"/>
      <c r="KUX29" s="113"/>
      <c r="KVA29" s="113"/>
      <c r="KVD29" s="113"/>
      <c r="KVG29" s="113"/>
      <c r="KVJ29" s="113"/>
      <c r="KVM29" s="113"/>
      <c r="KVP29" s="113"/>
      <c r="KVS29" s="113"/>
      <c r="KVV29" s="113"/>
      <c r="KVY29" s="113"/>
      <c r="KWB29" s="113"/>
      <c r="KWE29" s="113"/>
      <c r="KWH29" s="113"/>
      <c r="KWK29" s="113"/>
      <c r="KWN29" s="113"/>
      <c r="KWQ29" s="113"/>
      <c r="KWT29" s="113"/>
      <c r="KWW29" s="113"/>
      <c r="KWZ29" s="113"/>
      <c r="KXC29" s="113"/>
      <c r="KXF29" s="113"/>
      <c r="KXI29" s="113"/>
      <c r="KXL29" s="113"/>
      <c r="KXO29" s="113"/>
      <c r="KXR29" s="113"/>
      <c r="KXU29" s="113"/>
      <c r="KXX29" s="113"/>
      <c r="KYA29" s="113"/>
      <c r="KYD29" s="113"/>
      <c r="KYG29" s="113"/>
      <c r="KYJ29" s="113"/>
      <c r="KYM29" s="113"/>
      <c r="KYP29" s="113"/>
      <c r="KYS29" s="113"/>
      <c r="KYV29" s="113"/>
      <c r="KYY29" s="113"/>
      <c r="KZB29" s="113"/>
      <c r="KZE29" s="113"/>
      <c r="KZH29" s="113"/>
      <c r="KZK29" s="113"/>
      <c r="KZN29" s="113"/>
      <c r="KZQ29" s="113"/>
      <c r="KZT29" s="113"/>
      <c r="KZW29" s="113"/>
      <c r="KZZ29" s="113"/>
      <c r="LAC29" s="113"/>
      <c r="LAF29" s="113"/>
      <c r="LAI29" s="113"/>
      <c r="LAL29" s="113"/>
      <c r="LAO29" s="113"/>
      <c r="LAR29" s="113"/>
      <c r="LAU29" s="113"/>
      <c r="LAX29" s="113"/>
      <c r="LBA29" s="113"/>
      <c r="LBD29" s="113"/>
      <c r="LBG29" s="113"/>
      <c r="LBJ29" s="113"/>
      <c r="LBM29" s="113"/>
      <c r="LBP29" s="113"/>
      <c r="LBS29" s="113"/>
      <c r="LBV29" s="113"/>
      <c r="LBY29" s="113"/>
      <c r="LCB29" s="113"/>
      <c r="LCE29" s="113"/>
      <c r="LCH29" s="113"/>
      <c r="LCK29" s="113"/>
      <c r="LCN29" s="113"/>
      <c r="LCQ29" s="113"/>
      <c r="LCT29" s="113"/>
      <c r="LCW29" s="113"/>
      <c r="LCZ29" s="113"/>
      <c r="LDC29" s="113"/>
      <c r="LDF29" s="113"/>
      <c r="LDI29" s="113"/>
      <c r="LDL29" s="113"/>
      <c r="LDO29" s="113"/>
      <c r="LDR29" s="113"/>
      <c r="LDU29" s="113"/>
      <c r="LDX29" s="113"/>
      <c r="LEA29" s="113"/>
      <c r="LED29" s="113"/>
      <c r="LEG29" s="113"/>
      <c r="LEJ29" s="113"/>
      <c r="LEM29" s="113"/>
      <c r="LEP29" s="113"/>
      <c r="LES29" s="113"/>
      <c r="LEV29" s="113"/>
      <c r="LEY29" s="113"/>
      <c r="LFB29" s="113"/>
      <c r="LFE29" s="113"/>
      <c r="LFH29" s="113"/>
      <c r="LFK29" s="113"/>
      <c r="LFN29" s="113"/>
      <c r="LFQ29" s="113"/>
      <c r="LFT29" s="113"/>
      <c r="LFW29" s="113"/>
      <c r="LFZ29" s="113"/>
      <c r="LGC29" s="113"/>
      <c r="LGF29" s="113"/>
      <c r="LGI29" s="113"/>
      <c r="LGL29" s="113"/>
      <c r="LGO29" s="113"/>
      <c r="LGR29" s="113"/>
      <c r="LGU29" s="113"/>
      <c r="LGX29" s="113"/>
      <c r="LHA29" s="113"/>
      <c r="LHD29" s="113"/>
      <c r="LHG29" s="113"/>
      <c r="LHJ29" s="113"/>
      <c r="LHM29" s="113"/>
      <c r="LHP29" s="113"/>
      <c r="LHS29" s="113"/>
      <c r="LHV29" s="113"/>
      <c r="LHY29" s="113"/>
      <c r="LIB29" s="113"/>
      <c r="LIE29" s="113"/>
      <c r="LIH29" s="113"/>
      <c r="LIK29" s="113"/>
      <c r="LIN29" s="113"/>
      <c r="LIQ29" s="113"/>
      <c r="LIT29" s="113"/>
      <c r="LIW29" s="113"/>
      <c r="LIZ29" s="113"/>
      <c r="LJC29" s="113"/>
      <c r="LJF29" s="113"/>
      <c r="LJI29" s="113"/>
      <c r="LJL29" s="113"/>
      <c r="LJO29" s="113"/>
      <c r="LJR29" s="113"/>
      <c r="LJU29" s="113"/>
      <c r="LJX29" s="113"/>
      <c r="LKA29" s="113"/>
      <c r="LKD29" s="113"/>
      <c r="LKG29" s="113"/>
      <c r="LKJ29" s="113"/>
      <c r="LKM29" s="113"/>
      <c r="LKP29" s="113"/>
      <c r="LKS29" s="113"/>
      <c r="LKV29" s="113"/>
      <c r="LKY29" s="113"/>
      <c r="LLB29" s="113"/>
      <c r="LLE29" s="113"/>
      <c r="LLH29" s="113"/>
      <c r="LLK29" s="113"/>
      <c r="LLN29" s="113"/>
      <c r="LLQ29" s="113"/>
      <c r="LLT29" s="113"/>
      <c r="LLW29" s="113"/>
      <c r="LLZ29" s="113"/>
      <c r="LMC29" s="113"/>
      <c r="LMF29" s="113"/>
      <c r="LMI29" s="113"/>
      <c r="LML29" s="113"/>
      <c r="LMO29" s="113"/>
      <c r="LMR29" s="113"/>
      <c r="LMU29" s="113"/>
      <c r="LMX29" s="113"/>
      <c r="LNA29" s="113"/>
      <c r="LND29" s="113"/>
      <c r="LNG29" s="113"/>
      <c r="LNJ29" s="113"/>
      <c r="LNM29" s="113"/>
      <c r="LNP29" s="113"/>
      <c r="LNS29" s="113"/>
      <c r="LNV29" s="113"/>
      <c r="LNY29" s="113"/>
      <c r="LOB29" s="113"/>
      <c r="LOE29" s="113"/>
      <c r="LOH29" s="113"/>
      <c r="LOK29" s="113"/>
      <c r="LON29" s="113"/>
      <c r="LOQ29" s="113"/>
      <c r="LOT29" s="113"/>
      <c r="LOW29" s="113"/>
      <c r="LOZ29" s="113"/>
      <c r="LPC29" s="113"/>
      <c r="LPF29" s="113"/>
      <c r="LPI29" s="113"/>
      <c r="LPL29" s="113"/>
      <c r="LPO29" s="113"/>
      <c r="LPR29" s="113"/>
      <c r="LPU29" s="113"/>
      <c r="LPX29" s="113"/>
      <c r="LQA29" s="113"/>
      <c r="LQD29" s="113"/>
      <c r="LQG29" s="113"/>
      <c r="LQJ29" s="113"/>
      <c r="LQM29" s="113"/>
      <c r="LQP29" s="113"/>
      <c r="LQS29" s="113"/>
      <c r="LQV29" s="113"/>
      <c r="LQY29" s="113"/>
      <c r="LRB29" s="113"/>
      <c r="LRE29" s="113"/>
      <c r="LRH29" s="113"/>
      <c r="LRK29" s="113"/>
      <c r="LRN29" s="113"/>
      <c r="LRQ29" s="113"/>
      <c r="LRT29" s="113"/>
      <c r="LRW29" s="113"/>
      <c r="LRZ29" s="113"/>
      <c r="LSC29" s="113"/>
      <c r="LSF29" s="113"/>
      <c r="LSI29" s="113"/>
      <c r="LSL29" s="113"/>
      <c r="LSO29" s="113"/>
      <c r="LSR29" s="113"/>
      <c r="LSU29" s="113"/>
      <c r="LSX29" s="113"/>
      <c r="LTA29" s="113"/>
      <c r="LTD29" s="113"/>
      <c r="LTG29" s="113"/>
      <c r="LTJ29" s="113"/>
      <c r="LTM29" s="113"/>
      <c r="LTP29" s="113"/>
      <c r="LTS29" s="113"/>
      <c r="LTV29" s="113"/>
      <c r="LTY29" s="113"/>
      <c r="LUB29" s="113"/>
      <c r="LUE29" s="113"/>
      <c r="LUH29" s="113"/>
      <c r="LUK29" s="113"/>
      <c r="LUN29" s="113"/>
      <c r="LUQ29" s="113"/>
      <c r="LUT29" s="113"/>
      <c r="LUW29" s="113"/>
      <c r="LUZ29" s="113"/>
      <c r="LVC29" s="113"/>
      <c r="LVF29" s="113"/>
      <c r="LVI29" s="113"/>
      <c r="LVL29" s="113"/>
      <c r="LVO29" s="113"/>
      <c r="LVR29" s="113"/>
      <c r="LVU29" s="113"/>
      <c r="LVX29" s="113"/>
      <c r="LWA29" s="113"/>
      <c r="LWD29" s="113"/>
      <c r="LWG29" s="113"/>
      <c r="LWJ29" s="113"/>
      <c r="LWM29" s="113"/>
      <c r="LWP29" s="113"/>
      <c r="LWS29" s="113"/>
      <c r="LWV29" s="113"/>
      <c r="LWY29" s="113"/>
      <c r="LXB29" s="113"/>
      <c r="LXE29" s="113"/>
      <c r="LXH29" s="113"/>
      <c r="LXK29" s="113"/>
      <c r="LXN29" s="113"/>
      <c r="LXQ29" s="113"/>
      <c r="LXT29" s="113"/>
      <c r="LXW29" s="113"/>
      <c r="LXZ29" s="113"/>
      <c r="LYC29" s="113"/>
      <c r="LYF29" s="113"/>
      <c r="LYI29" s="113"/>
      <c r="LYL29" s="113"/>
      <c r="LYO29" s="113"/>
      <c r="LYR29" s="113"/>
      <c r="LYU29" s="113"/>
      <c r="LYX29" s="113"/>
      <c r="LZA29" s="113"/>
      <c r="LZD29" s="113"/>
      <c r="LZG29" s="113"/>
      <c r="LZJ29" s="113"/>
      <c r="LZM29" s="113"/>
      <c r="LZP29" s="113"/>
      <c r="LZS29" s="113"/>
      <c r="LZV29" s="113"/>
      <c r="LZY29" s="113"/>
      <c r="MAB29" s="113"/>
      <c r="MAE29" s="113"/>
      <c r="MAH29" s="113"/>
      <c r="MAK29" s="113"/>
      <c r="MAN29" s="113"/>
      <c r="MAQ29" s="113"/>
      <c r="MAT29" s="113"/>
      <c r="MAW29" s="113"/>
      <c r="MAZ29" s="113"/>
      <c r="MBC29" s="113"/>
      <c r="MBF29" s="113"/>
      <c r="MBI29" s="113"/>
      <c r="MBL29" s="113"/>
      <c r="MBO29" s="113"/>
      <c r="MBR29" s="113"/>
      <c r="MBU29" s="113"/>
      <c r="MBX29" s="113"/>
      <c r="MCA29" s="113"/>
      <c r="MCD29" s="113"/>
      <c r="MCG29" s="113"/>
      <c r="MCJ29" s="113"/>
      <c r="MCM29" s="113"/>
      <c r="MCP29" s="113"/>
      <c r="MCS29" s="113"/>
      <c r="MCV29" s="113"/>
      <c r="MCY29" s="113"/>
      <c r="MDB29" s="113"/>
      <c r="MDE29" s="113"/>
      <c r="MDH29" s="113"/>
      <c r="MDK29" s="113"/>
      <c r="MDN29" s="113"/>
      <c r="MDQ29" s="113"/>
      <c r="MDT29" s="113"/>
      <c r="MDW29" s="113"/>
      <c r="MDZ29" s="113"/>
      <c r="MEC29" s="113"/>
      <c r="MEF29" s="113"/>
      <c r="MEI29" s="113"/>
      <c r="MEL29" s="113"/>
      <c r="MEO29" s="113"/>
      <c r="MER29" s="113"/>
      <c r="MEU29" s="113"/>
      <c r="MEX29" s="113"/>
      <c r="MFA29" s="113"/>
      <c r="MFD29" s="113"/>
      <c r="MFG29" s="113"/>
      <c r="MFJ29" s="113"/>
      <c r="MFM29" s="113"/>
      <c r="MFP29" s="113"/>
      <c r="MFS29" s="113"/>
      <c r="MFV29" s="113"/>
      <c r="MFY29" s="113"/>
      <c r="MGB29" s="113"/>
      <c r="MGE29" s="113"/>
      <c r="MGH29" s="113"/>
      <c r="MGK29" s="113"/>
      <c r="MGN29" s="113"/>
      <c r="MGQ29" s="113"/>
      <c r="MGT29" s="113"/>
      <c r="MGW29" s="113"/>
      <c r="MGZ29" s="113"/>
      <c r="MHC29" s="113"/>
      <c r="MHF29" s="113"/>
      <c r="MHI29" s="113"/>
      <c r="MHL29" s="113"/>
      <c r="MHO29" s="113"/>
      <c r="MHR29" s="113"/>
      <c r="MHU29" s="113"/>
      <c r="MHX29" s="113"/>
      <c r="MIA29" s="113"/>
      <c r="MID29" s="113"/>
      <c r="MIG29" s="113"/>
      <c r="MIJ29" s="113"/>
      <c r="MIM29" s="113"/>
      <c r="MIP29" s="113"/>
      <c r="MIS29" s="113"/>
      <c r="MIV29" s="113"/>
      <c r="MIY29" s="113"/>
      <c r="MJB29" s="113"/>
      <c r="MJE29" s="113"/>
      <c r="MJH29" s="113"/>
      <c r="MJK29" s="113"/>
      <c r="MJN29" s="113"/>
      <c r="MJQ29" s="113"/>
      <c r="MJT29" s="113"/>
      <c r="MJW29" s="113"/>
      <c r="MJZ29" s="113"/>
      <c r="MKC29" s="113"/>
      <c r="MKF29" s="113"/>
      <c r="MKI29" s="113"/>
      <c r="MKL29" s="113"/>
      <c r="MKO29" s="113"/>
      <c r="MKR29" s="113"/>
      <c r="MKU29" s="113"/>
      <c r="MKX29" s="113"/>
      <c r="MLA29" s="113"/>
      <c r="MLD29" s="113"/>
      <c r="MLG29" s="113"/>
      <c r="MLJ29" s="113"/>
      <c r="MLM29" s="113"/>
      <c r="MLP29" s="113"/>
      <c r="MLS29" s="113"/>
      <c r="MLV29" s="113"/>
      <c r="MLY29" s="113"/>
      <c r="MMB29" s="113"/>
      <c r="MME29" s="113"/>
      <c r="MMH29" s="113"/>
      <c r="MMK29" s="113"/>
      <c r="MMN29" s="113"/>
      <c r="MMQ29" s="113"/>
      <c r="MMT29" s="113"/>
      <c r="MMW29" s="113"/>
      <c r="MMZ29" s="113"/>
      <c r="MNC29" s="113"/>
      <c r="MNF29" s="113"/>
      <c r="MNI29" s="113"/>
      <c r="MNL29" s="113"/>
      <c r="MNO29" s="113"/>
      <c r="MNR29" s="113"/>
      <c r="MNU29" s="113"/>
      <c r="MNX29" s="113"/>
      <c r="MOA29" s="113"/>
      <c r="MOD29" s="113"/>
      <c r="MOG29" s="113"/>
      <c r="MOJ29" s="113"/>
      <c r="MOM29" s="113"/>
      <c r="MOP29" s="113"/>
      <c r="MOS29" s="113"/>
      <c r="MOV29" s="113"/>
      <c r="MOY29" s="113"/>
      <c r="MPB29" s="113"/>
      <c r="MPE29" s="113"/>
      <c r="MPH29" s="113"/>
      <c r="MPK29" s="113"/>
      <c r="MPN29" s="113"/>
      <c r="MPQ29" s="113"/>
      <c r="MPT29" s="113"/>
      <c r="MPW29" s="113"/>
      <c r="MPZ29" s="113"/>
      <c r="MQC29" s="113"/>
      <c r="MQF29" s="113"/>
      <c r="MQI29" s="113"/>
      <c r="MQL29" s="113"/>
      <c r="MQO29" s="113"/>
      <c r="MQR29" s="113"/>
      <c r="MQU29" s="113"/>
      <c r="MQX29" s="113"/>
      <c r="MRA29" s="113"/>
      <c r="MRD29" s="113"/>
      <c r="MRG29" s="113"/>
      <c r="MRJ29" s="113"/>
      <c r="MRM29" s="113"/>
      <c r="MRP29" s="113"/>
      <c r="MRS29" s="113"/>
      <c r="MRV29" s="113"/>
      <c r="MRY29" s="113"/>
      <c r="MSB29" s="113"/>
      <c r="MSE29" s="113"/>
      <c r="MSH29" s="113"/>
      <c r="MSK29" s="113"/>
      <c r="MSN29" s="113"/>
      <c r="MSQ29" s="113"/>
      <c r="MST29" s="113"/>
      <c r="MSW29" s="113"/>
      <c r="MSZ29" s="113"/>
      <c r="MTC29" s="113"/>
      <c r="MTF29" s="113"/>
      <c r="MTI29" s="113"/>
      <c r="MTL29" s="113"/>
      <c r="MTO29" s="113"/>
      <c r="MTR29" s="113"/>
      <c r="MTU29" s="113"/>
      <c r="MTX29" s="113"/>
      <c r="MUA29" s="113"/>
      <c r="MUD29" s="113"/>
      <c r="MUG29" s="113"/>
      <c r="MUJ29" s="113"/>
      <c r="MUM29" s="113"/>
      <c r="MUP29" s="113"/>
      <c r="MUS29" s="113"/>
      <c r="MUV29" s="113"/>
      <c r="MUY29" s="113"/>
      <c r="MVB29" s="113"/>
      <c r="MVE29" s="113"/>
      <c r="MVH29" s="113"/>
      <c r="MVK29" s="113"/>
      <c r="MVN29" s="113"/>
      <c r="MVQ29" s="113"/>
      <c r="MVT29" s="113"/>
      <c r="MVW29" s="113"/>
      <c r="MVZ29" s="113"/>
      <c r="MWC29" s="113"/>
      <c r="MWF29" s="113"/>
      <c r="MWI29" s="113"/>
      <c r="MWL29" s="113"/>
      <c r="MWO29" s="113"/>
      <c r="MWR29" s="113"/>
      <c r="MWU29" s="113"/>
      <c r="MWX29" s="113"/>
      <c r="MXA29" s="113"/>
      <c r="MXD29" s="113"/>
      <c r="MXG29" s="113"/>
      <c r="MXJ29" s="113"/>
      <c r="MXM29" s="113"/>
      <c r="MXP29" s="113"/>
      <c r="MXS29" s="113"/>
      <c r="MXV29" s="113"/>
      <c r="MXY29" s="113"/>
      <c r="MYB29" s="113"/>
      <c r="MYE29" s="113"/>
      <c r="MYH29" s="113"/>
      <c r="MYK29" s="113"/>
      <c r="MYN29" s="113"/>
      <c r="MYQ29" s="113"/>
      <c r="MYT29" s="113"/>
      <c r="MYW29" s="113"/>
      <c r="MYZ29" s="113"/>
      <c r="MZC29" s="113"/>
      <c r="MZF29" s="113"/>
      <c r="MZI29" s="113"/>
      <c r="MZL29" s="113"/>
      <c r="MZO29" s="113"/>
      <c r="MZR29" s="113"/>
      <c r="MZU29" s="113"/>
      <c r="MZX29" s="113"/>
      <c r="NAA29" s="113"/>
      <c r="NAD29" s="113"/>
      <c r="NAG29" s="113"/>
      <c r="NAJ29" s="113"/>
      <c r="NAM29" s="113"/>
      <c r="NAP29" s="113"/>
      <c r="NAS29" s="113"/>
      <c r="NAV29" s="113"/>
      <c r="NAY29" s="113"/>
      <c r="NBB29" s="113"/>
      <c r="NBE29" s="113"/>
      <c r="NBH29" s="113"/>
      <c r="NBK29" s="113"/>
      <c r="NBN29" s="113"/>
      <c r="NBQ29" s="113"/>
      <c r="NBT29" s="113"/>
      <c r="NBW29" s="113"/>
      <c r="NBZ29" s="113"/>
      <c r="NCC29" s="113"/>
      <c r="NCF29" s="113"/>
      <c r="NCI29" s="113"/>
      <c r="NCL29" s="113"/>
      <c r="NCO29" s="113"/>
      <c r="NCR29" s="113"/>
      <c r="NCU29" s="113"/>
      <c r="NCX29" s="113"/>
      <c r="NDA29" s="113"/>
      <c r="NDD29" s="113"/>
      <c r="NDG29" s="113"/>
      <c r="NDJ29" s="113"/>
      <c r="NDM29" s="113"/>
      <c r="NDP29" s="113"/>
      <c r="NDS29" s="113"/>
      <c r="NDV29" s="113"/>
      <c r="NDY29" s="113"/>
      <c r="NEB29" s="113"/>
      <c r="NEE29" s="113"/>
      <c r="NEH29" s="113"/>
      <c r="NEK29" s="113"/>
      <c r="NEN29" s="113"/>
      <c r="NEQ29" s="113"/>
      <c r="NET29" s="113"/>
      <c r="NEW29" s="113"/>
      <c r="NEZ29" s="113"/>
      <c r="NFC29" s="113"/>
      <c r="NFF29" s="113"/>
      <c r="NFI29" s="113"/>
      <c r="NFL29" s="113"/>
      <c r="NFO29" s="113"/>
      <c r="NFR29" s="113"/>
      <c r="NFU29" s="113"/>
      <c r="NFX29" s="113"/>
      <c r="NGA29" s="113"/>
      <c r="NGD29" s="113"/>
      <c r="NGG29" s="113"/>
      <c r="NGJ29" s="113"/>
      <c r="NGM29" s="113"/>
      <c r="NGP29" s="113"/>
      <c r="NGS29" s="113"/>
      <c r="NGV29" s="113"/>
      <c r="NGY29" s="113"/>
      <c r="NHB29" s="113"/>
      <c r="NHE29" s="113"/>
      <c r="NHH29" s="113"/>
      <c r="NHK29" s="113"/>
      <c r="NHN29" s="113"/>
      <c r="NHQ29" s="113"/>
      <c r="NHT29" s="113"/>
      <c r="NHW29" s="113"/>
      <c r="NHZ29" s="113"/>
      <c r="NIC29" s="113"/>
      <c r="NIF29" s="113"/>
      <c r="NII29" s="113"/>
      <c r="NIL29" s="113"/>
      <c r="NIO29" s="113"/>
      <c r="NIR29" s="113"/>
      <c r="NIU29" s="113"/>
      <c r="NIX29" s="113"/>
      <c r="NJA29" s="113"/>
      <c r="NJD29" s="113"/>
      <c r="NJG29" s="113"/>
      <c r="NJJ29" s="113"/>
      <c r="NJM29" s="113"/>
      <c r="NJP29" s="113"/>
      <c r="NJS29" s="113"/>
      <c r="NJV29" s="113"/>
      <c r="NJY29" s="113"/>
      <c r="NKB29" s="113"/>
      <c r="NKE29" s="113"/>
      <c r="NKH29" s="113"/>
      <c r="NKK29" s="113"/>
      <c r="NKN29" s="113"/>
      <c r="NKQ29" s="113"/>
      <c r="NKT29" s="113"/>
      <c r="NKW29" s="113"/>
      <c r="NKZ29" s="113"/>
      <c r="NLC29" s="113"/>
      <c r="NLF29" s="113"/>
      <c r="NLI29" s="113"/>
      <c r="NLL29" s="113"/>
      <c r="NLO29" s="113"/>
      <c r="NLR29" s="113"/>
      <c r="NLU29" s="113"/>
      <c r="NLX29" s="113"/>
      <c r="NMA29" s="113"/>
      <c r="NMD29" s="113"/>
      <c r="NMG29" s="113"/>
      <c r="NMJ29" s="113"/>
      <c r="NMM29" s="113"/>
      <c r="NMP29" s="113"/>
      <c r="NMS29" s="113"/>
      <c r="NMV29" s="113"/>
      <c r="NMY29" s="113"/>
      <c r="NNB29" s="113"/>
      <c r="NNE29" s="113"/>
      <c r="NNH29" s="113"/>
      <c r="NNK29" s="113"/>
      <c r="NNN29" s="113"/>
      <c r="NNQ29" s="113"/>
      <c r="NNT29" s="113"/>
      <c r="NNW29" s="113"/>
      <c r="NNZ29" s="113"/>
      <c r="NOC29" s="113"/>
      <c r="NOF29" s="113"/>
      <c r="NOI29" s="113"/>
      <c r="NOL29" s="113"/>
      <c r="NOO29" s="113"/>
      <c r="NOR29" s="113"/>
      <c r="NOU29" s="113"/>
      <c r="NOX29" s="113"/>
      <c r="NPA29" s="113"/>
      <c r="NPD29" s="113"/>
      <c r="NPG29" s="113"/>
      <c r="NPJ29" s="113"/>
      <c r="NPM29" s="113"/>
      <c r="NPP29" s="113"/>
      <c r="NPS29" s="113"/>
      <c r="NPV29" s="113"/>
      <c r="NPY29" s="113"/>
      <c r="NQB29" s="113"/>
      <c r="NQE29" s="113"/>
      <c r="NQH29" s="113"/>
      <c r="NQK29" s="113"/>
      <c r="NQN29" s="113"/>
      <c r="NQQ29" s="113"/>
      <c r="NQT29" s="113"/>
      <c r="NQW29" s="113"/>
      <c r="NQZ29" s="113"/>
      <c r="NRC29" s="113"/>
      <c r="NRF29" s="113"/>
      <c r="NRI29" s="113"/>
      <c r="NRL29" s="113"/>
      <c r="NRO29" s="113"/>
      <c r="NRR29" s="113"/>
      <c r="NRU29" s="113"/>
      <c r="NRX29" s="113"/>
      <c r="NSA29" s="113"/>
      <c r="NSD29" s="113"/>
      <c r="NSG29" s="113"/>
      <c r="NSJ29" s="113"/>
      <c r="NSM29" s="113"/>
      <c r="NSP29" s="113"/>
      <c r="NSS29" s="113"/>
      <c r="NSV29" s="113"/>
      <c r="NSY29" s="113"/>
      <c r="NTB29" s="113"/>
      <c r="NTE29" s="113"/>
      <c r="NTH29" s="113"/>
      <c r="NTK29" s="113"/>
      <c r="NTN29" s="113"/>
      <c r="NTQ29" s="113"/>
      <c r="NTT29" s="113"/>
      <c r="NTW29" s="113"/>
      <c r="NTZ29" s="113"/>
      <c r="NUC29" s="113"/>
      <c r="NUF29" s="113"/>
      <c r="NUI29" s="113"/>
      <c r="NUL29" s="113"/>
      <c r="NUO29" s="113"/>
      <c r="NUR29" s="113"/>
      <c r="NUU29" s="113"/>
      <c r="NUX29" s="113"/>
      <c r="NVA29" s="113"/>
      <c r="NVD29" s="113"/>
      <c r="NVG29" s="113"/>
      <c r="NVJ29" s="113"/>
      <c r="NVM29" s="113"/>
      <c r="NVP29" s="113"/>
      <c r="NVS29" s="113"/>
      <c r="NVV29" s="113"/>
      <c r="NVY29" s="113"/>
      <c r="NWB29" s="113"/>
      <c r="NWE29" s="113"/>
      <c r="NWH29" s="113"/>
      <c r="NWK29" s="113"/>
      <c r="NWN29" s="113"/>
      <c r="NWQ29" s="113"/>
      <c r="NWT29" s="113"/>
      <c r="NWW29" s="113"/>
      <c r="NWZ29" s="113"/>
      <c r="NXC29" s="113"/>
      <c r="NXF29" s="113"/>
      <c r="NXI29" s="113"/>
      <c r="NXL29" s="113"/>
      <c r="NXO29" s="113"/>
      <c r="NXR29" s="113"/>
      <c r="NXU29" s="113"/>
      <c r="NXX29" s="113"/>
      <c r="NYA29" s="113"/>
      <c r="NYD29" s="113"/>
      <c r="NYG29" s="113"/>
      <c r="NYJ29" s="113"/>
      <c r="NYM29" s="113"/>
      <c r="NYP29" s="113"/>
      <c r="NYS29" s="113"/>
      <c r="NYV29" s="113"/>
      <c r="NYY29" s="113"/>
      <c r="NZB29" s="113"/>
      <c r="NZE29" s="113"/>
      <c r="NZH29" s="113"/>
      <c r="NZK29" s="113"/>
      <c r="NZN29" s="113"/>
      <c r="NZQ29" s="113"/>
      <c r="NZT29" s="113"/>
      <c r="NZW29" s="113"/>
      <c r="NZZ29" s="113"/>
      <c r="OAC29" s="113"/>
      <c r="OAF29" s="113"/>
      <c r="OAI29" s="113"/>
      <c r="OAL29" s="113"/>
      <c r="OAO29" s="113"/>
      <c r="OAR29" s="113"/>
      <c r="OAU29" s="113"/>
      <c r="OAX29" s="113"/>
      <c r="OBA29" s="113"/>
      <c r="OBD29" s="113"/>
      <c r="OBG29" s="113"/>
      <c r="OBJ29" s="113"/>
      <c r="OBM29" s="113"/>
      <c r="OBP29" s="113"/>
      <c r="OBS29" s="113"/>
      <c r="OBV29" s="113"/>
      <c r="OBY29" s="113"/>
      <c r="OCB29" s="113"/>
      <c r="OCE29" s="113"/>
      <c r="OCH29" s="113"/>
      <c r="OCK29" s="113"/>
      <c r="OCN29" s="113"/>
      <c r="OCQ29" s="113"/>
      <c r="OCT29" s="113"/>
      <c r="OCW29" s="113"/>
      <c r="OCZ29" s="113"/>
      <c r="ODC29" s="113"/>
      <c r="ODF29" s="113"/>
      <c r="ODI29" s="113"/>
      <c r="ODL29" s="113"/>
      <c r="ODO29" s="113"/>
      <c r="ODR29" s="113"/>
      <c r="ODU29" s="113"/>
      <c r="ODX29" s="113"/>
      <c r="OEA29" s="113"/>
      <c r="OED29" s="113"/>
      <c r="OEG29" s="113"/>
      <c r="OEJ29" s="113"/>
      <c r="OEM29" s="113"/>
      <c r="OEP29" s="113"/>
      <c r="OES29" s="113"/>
      <c r="OEV29" s="113"/>
      <c r="OEY29" s="113"/>
      <c r="OFB29" s="113"/>
      <c r="OFE29" s="113"/>
      <c r="OFH29" s="113"/>
      <c r="OFK29" s="113"/>
      <c r="OFN29" s="113"/>
      <c r="OFQ29" s="113"/>
      <c r="OFT29" s="113"/>
      <c r="OFW29" s="113"/>
      <c r="OFZ29" s="113"/>
      <c r="OGC29" s="113"/>
      <c r="OGF29" s="113"/>
      <c r="OGI29" s="113"/>
      <c r="OGL29" s="113"/>
      <c r="OGO29" s="113"/>
      <c r="OGR29" s="113"/>
      <c r="OGU29" s="113"/>
      <c r="OGX29" s="113"/>
      <c r="OHA29" s="113"/>
      <c r="OHD29" s="113"/>
      <c r="OHG29" s="113"/>
      <c r="OHJ29" s="113"/>
      <c r="OHM29" s="113"/>
      <c r="OHP29" s="113"/>
      <c r="OHS29" s="113"/>
      <c r="OHV29" s="113"/>
      <c r="OHY29" s="113"/>
      <c r="OIB29" s="113"/>
      <c r="OIE29" s="113"/>
      <c r="OIH29" s="113"/>
      <c r="OIK29" s="113"/>
      <c r="OIN29" s="113"/>
      <c r="OIQ29" s="113"/>
      <c r="OIT29" s="113"/>
      <c r="OIW29" s="113"/>
      <c r="OIZ29" s="113"/>
      <c r="OJC29" s="113"/>
      <c r="OJF29" s="113"/>
      <c r="OJI29" s="113"/>
      <c r="OJL29" s="113"/>
      <c r="OJO29" s="113"/>
      <c r="OJR29" s="113"/>
      <c r="OJU29" s="113"/>
      <c r="OJX29" s="113"/>
      <c r="OKA29" s="113"/>
      <c r="OKD29" s="113"/>
      <c r="OKG29" s="113"/>
      <c r="OKJ29" s="113"/>
      <c r="OKM29" s="113"/>
      <c r="OKP29" s="113"/>
      <c r="OKS29" s="113"/>
      <c r="OKV29" s="113"/>
      <c r="OKY29" s="113"/>
      <c r="OLB29" s="113"/>
      <c r="OLE29" s="113"/>
      <c r="OLH29" s="113"/>
      <c r="OLK29" s="113"/>
      <c r="OLN29" s="113"/>
      <c r="OLQ29" s="113"/>
      <c r="OLT29" s="113"/>
      <c r="OLW29" s="113"/>
      <c r="OLZ29" s="113"/>
      <c r="OMC29" s="113"/>
      <c r="OMF29" s="113"/>
      <c r="OMI29" s="113"/>
      <c r="OML29" s="113"/>
      <c r="OMO29" s="113"/>
      <c r="OMR29" s="113"/>
      <c r="OMU29" s="113"/>
      <c r="OMX29" s="113"/>
      <c r="ONA29" s="113"/>
      <c r="OND29" s="113"/>
      <c r="ONG29" s="113"/>
      <c r="ONJ29" s="113"/>
      <c r="ONM29" s="113"/>
      <c r="ONP29" s="113"/>
      <c r="ONS29" s="113"/>
      <c r="ONV29" s="113"/>
      <c r="ONY29" s="113"/>
      <c r="OOB29" s="113"/>
      <c r="OOE29" s="113"/>
      <c r="OOH29" s="113"/>
      <c r="OOK29" s="113"/>
      <c r="OON29" s="113"/>
      <c r="OOQ29" s="113"/>
      <c r="OOT29" s="113"/>
      <c r="OOW29" s="113"/>
      <c r="OOZ29" s="113"/>
      <c r="OPC29" s="113"/>
      <c r="OPF29" s="113"/>
      <c r="OPI29" s="113"/>
      <c r="OPL29" s="113"/>
      <c r="OPO29" s="113"/>
      <c r="OPR29" s="113"/>
      <c r="OPU29" s="113"/>
      <c r="OPX29" s="113"/>
      <c r="OQA29" s="113"/>
      <c r="OQD29" s="113"/>
      <c r="OQG29" s="113"/>
      <c r="OQJ29" s="113"/>
      <c r="OQM29" s="113"/>
      <c r="OQP29" s="113"/>
      <c r="OQS29" s="113"/>
      <c r="OQV29" s="113"/>
      <c r="OQY29" s="113"/>
      <c r="ORB29" s="113"/>
      <c r="ORE29" s="113"/>
      <c r="ORH29" s="113"/>
      <c r="ORK29" s="113"/>
      <c r="ORN29" s="113"/>
      <c r="ORQ29" s="113"/>
      <c r="ORT29" s="113"/>
      <c r="ORW29" s="113"/>
      <c r="ORZ29" s="113"/>
      <c r="OSC29" s="113"/>
      <c r="OSF29" s="113"/>
      <c r="OSI29" s="113"/>
      <c r="OSL29" s="113"/>
      <c r="OSO29" s="113"/>
      <c r="OSR29" s="113"/>
      <c r="OSU29" s="113"/>
      <c r="OSX29" s="113"/>
      <c r="OTA29" s="113"/>
      <c r="OTD29" s="113"/>
      <c r="OTG29" s="113"/>
      <c r="OTJ29" s="113"/>
      <c r="OTM29" s="113"/>
      <c r="OTP29" s="113"/>
      <c r="OTS29" s="113"/>
      <c r="OTV29" s="113"/>
      <c r="OTY29" s="113"/>
      <c r="OUB29" s="113"/>
      <c r="OUE29" s="113"/>
      <c r="OUH29" s="113"/>
      <c r="OUK29" s="113"/>
      <c r="OUN29" s="113"/>
      <c r="OUQ29" s="113"/>
      <c r="OUT29" s="113"/>
      <c r="OUW29" s="113"/>
      <c r="OUZ29" s="113"/>
      <c r="OVC29" s="113"/>
      <c r="OVF29" s="113"/>
      <c r="OVI29" s="113"/>
      <c r="OVL29" s="113"/>
      <c r="OVO29" s="113"/>
      <c r="OVR29" s="113"/>
      <c r="OVU29" s="113"/>
      <c r="OVX29" s="113"/>
      <c r="OWA29" s="113"/>
      <c r="OWD29" s="113"/>
      <c r="OWG29" s="113"/>
      <c r="OWJ29" s="113"/>
      <c r="OWM29" s="113"/>
      <c r="OWP29" s="113"/>
      <c r="OWS29" s="113"/>
      <c r="OWV29" s="113"/>
      <c r="OWY29" s="113"/>
      <c r="OXB29" s="113"/>
      <c r="OXE29" s="113"/>
      <c r="OXH29" s="113"/>
      <c r="OXK29" s="113"/>
      <c r="OXN29" s="113"/>
      <c r="OXQ29" s="113"/>
      <c r="OXT29" s="113"/>
      <c r="OXW29" s="113"/>
      <c r="OXZ29" s="113"/>
      <c r="OYC29" s="113"/>
      <c r="OYF29" s="113"/>
      <c r="OYI29" s="113"/>
      <c r="OYL29" s="113"/>
      <c r="OYO29" s="113"/>
      <c r="OYR29" s="113"/>
      <c r="OYU29" s="113"/>
      <c r="OYX29" s="113"/>
      <c r="OZA29" s="113"/>
      <c r="OZD29" s="113"/>
      <c r="OZG29" s="113"/>
      <c r="OZJ29" s="113"/>
      <c r="OZM29" s="113"/>
      <c r="OZP29" s="113"/>
      <c r="OZS29" s="113"/>
      <c r="OZV29" s="113"/>
      <c r="OZY29" s="113"/>
      <c r="PAB29" s="113"/>
      <c r="PAE29" s="113"/>
      <c r="PAH29" s="113"/>
      <c r="PAK29" s="113"/>
      <c r="PAN29" s="113"/>
      <c r="PAQ29" s="113"/>
      <c r="PAT29" s="113"/>
      <c r="PAW29" s="113"/>
      <c r="PAZ29" s="113"/>
      <c r="PBC29" s="113"/>
      <c r="PBF29" s="113"/>
      <c r="PBI29" s="113"/>
      <c r="PBL29" s="113"/>
      <c r="PBO29" s="113"/>
      <c r="PBR29" s="113"/>
      <c r="PBU29" s="113"/>
      <c r="PBX29" s="113"/>
      <c r="PCA29" s="113"/>
      <c r="PCD29" s="113"/>
      <c r="PCG29" s="113"/>
      <c r="PCJ29" s="113"/>
      <c r="PCM29" s="113"/>
      <c r="PCP29" s="113"/>
      <c r="PCS29" s="113"/>
      <c r="PCV29" s="113"/>
      <c r="PCY29" s="113"/>
      <c r="PDB29" s="113"/>
      <c r="PDE29" s="113"/>
      <c r="PDH29" s="113"/>
      <c r="PDK29" s="113"/>
      <c r="PDN29" s="113"/>
      <c r="PDQ29" s="113"/>
      <c r="PDT29" s="113"/>
      <c r="PDW29" s="113"/>
      <c r="PDZ29" s="113"/>
      <c r="PEC29" s="113"/>
      <c r="PEF29" s="113"/>
      <c r="PEI29" s="113"/>
      <c r="PEL29" s="113"/>
      <c r="PEO29" s="113"/>
      <c r="PER29" s="113"/>
      <c r="PEU29" s="113"/>
      <c r="PEX29" s="113"/>
      <c r="PFA29" s="113"/>
      <c r="PFD29" s="113"/>
      <c r="PFG29" s="113"/>
      <c r="PFJ29" s="113"/>
      <c r="PFM29" s="113"/>
      <c r="PFP29" s="113"/>
      <c r="PFS29" s="113"/>
      <c r="PFV29" s="113"/>
      <c r="PFY29" s="113"/>
      <c r="PGB29" s="113"/>
      <c r="PGE29" s="113"/>
      <c r="PGH29" s="113"/>
      <c r="PGK29" s="113"/>
      <c r="PGN29" s="113"/>
      <c r="PGQ29" s="113"/>
      <c r="PGT29" s="113"/>
      <c r="PGW29" s="113"/>
      <c r="PGZ29" s="113"/>
      <c r="PHC29" s="113"/>
      <c r="PHF29" s="113"/>
      <c r="PHI29" s="113"/>
      <c r="PHL29" s="113"/>
      <c r="PHO29" s="113"/>
      <c r="PHR29" s="113"/>
      <c r="PHU29" s="113"/>
      <c r="PHX29" s="113"/>
      <c r="PIA29" s="113"/>
      <c r="PID29" s="113"/>
      <c r="PIG29" s="113"/>
      <c r="PIJ29" s="113"/>
      <c r="PIM29" s="113"/>
      <c r="PIP29" s="113"/>
      <c r="PIS29" s="113"/>
      <c r="PIV29" s="113"/>
      <c r="PIY29" s="113"/>
      <c r="PJB29" s="113"/>
      <c r="PJE29" s="113"/>
      <c r="PJH29" s="113"/>
      <c r="PJK29" s="113"/>
      <c r="PJN29" s="113"/>
      <c r="PJQ29" s="113"/>
      <c r="PJT29" s="113"/>
      <c r="PJW29" s="113"/>
      <c r="PJZ29" s="113"/>
      <c r="PKC29" s="113"/>
      <c r="PKF29" s="113"/>
      <c r="PKI29" s="113"/>
      <c r="PKL29" s="113"/>
      <c r="PKO29" s="113"/>
      <c r="PKR29" s="113"/>
      <c r="PKU29" s="113"/>
      <c r="PKX29" s="113"/>
      <c r="PLA29" s="113"/>
      <c r="PLD29" s="113"/>
      <c r="PLG29" s="113"/>
      <c r="PLJ29" s="113"/>
      <c r="PLM29" s="113"/>
      <c r="PLP29" s="113"/>
      <c r="PLS29" s="113"/>
      <c r="PLV29" s="113"/>
      <c r="PLY29" s="113"/>
      <c r="PMB29" s="113"/>
      <c r="PME29" s="113"/>
      <c r="PMH29" s="113"/>
      <c r="PMK29" s="113"/>
      <c r="PMN29" s="113"/>
      <c r="PMQ29" s="113"/>
      <c r="PMT29" s="113"/>
      <c r="PMW29" s="113"/>
      <c r="PMZ29" s="113"/>
      <c r="PNC29" s="113"/>
      <c r="PNF29" s="113"/>
      <c r="PNI29" s="113"/>
      <c r="PNL29" s="113"/>
      <c r="PNO29" s="113"/>
      <c r="PNR29" s="113"/>
      <c r="PNU29" s="113"/>
      <c r="PNX29" s="113"/>
      <c r="POA29" s="113"/>
      <c r="POD29" s="113"/>
      <c r="POG29" s="113"/>
      <c r="POJ29" s="113"/>
      <c r="POM29" s="113"/>
      <c r="POP29" s="113"/>
      <c r="POS29" s="113"/>
      <c r="POV29" s="113"/>
      <c r="POY29" s="113"/>
      <c r="PPB29" s="113"/>
      <c r="PPE29" s="113"/>
      <c r="PPH29" s="113"/>
      <c r="PPK29" s="113"/>
      <c r="PPN29" s="113"/>
      <c r="PPQ29" s="113"/>
      <c r="PPT29" s="113"/>
      <c r="PPW29" s="113"/>
      <c r="PPZ29" s="113"/>
      <c r="PQC29" s="113"/>
      <c r="PQF29" s="113"/>
      <c r="PQI29" s="113"/>
      <c r="PQL29" s="113"/>
      <c r="PQO29" s="113"/>
      <c r="PQR29" s="113"/>
      <c r="PQU29" s="113"/>
      <c r="PQX29" s="113"/>
      <c r="PRA29" s="113"/>
      <c r="PRD29" s="113"/>
      <c r="PRG29" s="113"/>
      <c r="PRJ29" s="113"/>
      <c r="PRM29" s="113"/>
      <c r="PRP29" s="113"/>
      <c r="PRS29" s="113"/>
      <c r="PRV29" s="113"/>
      <c r="PRY29" s="113"/>
      <c r="PSB29" s="113"/>
      <c r="PSE29" s="113"/>
      <c r="PSH29" s="113"/>
      <c r="PSK29" s="113"/>
      <c r="PSN29" s="113"/>
      <c r="PSQ29" s="113"/>
      <c r="PST29" s="113"/>
      <c r="PSW29" s="113"/>
      <c r="PSZ29" s="113"/>
      <c r="PTC29" s="113"/>
      <c r="PTF29" s="113"/>
      <c r="PTI29" s="113"/>
      <c r="PTL29" s="113"/>
      <c r="PTO29" s="113"/>
      <c r="PTR29" s="113"/>
      <c r="PTU29" s="113"/>
      <c r="PTX29" s="113"/>
      <c r="PUA29" s="113"/>
      <c r="PUD29" s="113"/>
      <c r="PUG29" s="113"/>
      <c r="PUJ29" s="113"/>
      <c r="PUM29" s="113"/>
      <c r="PUP29" s="113"/>
      <c r="PUS29" s="113"/>
      <c r="PUV29" s="113"/>
      <c r="PUY29" s="113"/>
      <c r="PVB29" s="113"/>
      <c r="PVE29" s="113"/>
      <c r="PVH29" s="113"/>
      <c r="PVK29" s="113"/>
      <c r="PVN29" s="113"/>
      <c r="PVQ29" s="113"/>
      <c r="PVT29" s="113"/>
      <c r="PVW29" s="113"/>
      <c r="PVZ29" s="113"/>
      <c r="PWC29" s="113"/>
      <c r="PWF29" s="113"/>
      <c r="PWI29" s="113"/>
      <c r="PWL29" s="113"/>
      <c r="PWO29" s="113"/>
      <c r="PWR29" s="113"/>
      <c r="PWU29" s="113"/>
      <c r="PWX29" s="113"/>
      <c r="PXA29" s="113"/>
      <c r="PXD29" s="113"/>
      <c r="PXG29" s="113"/>
      <c r="PXJ29" s="113"/>
      <c r="PXM29" s="113"/>
      <c r="PXP29" s="113"/>
      <c r="PXS29" s="113"/>
      <c r="PXV29" s="113"/>
      <c r="PXY29" s="113"/>
      <c r="PYB29" s="113"/>
      <c r="PYE29" s="113"/>
      <c r="PYH29" s="113"/>
      <c r="PYK29" s="113"/>
      <c r="PYN29" s="113"/>
      <c r="PYQ29" s="113"/>
      <c r="PYT29" s="113"/>
      <c r="PYW29" s="113"/>
      <c r="PYZ29" s="113"/>
      <c r="PZC29" s="113"/>
      <c r="PZF29" s="113"/>
      <c r="PZI29" s="113"/>
      <c r="PZL29" s="113"/>
      <c r="PZO29" s="113"/>
      <c r="PZR29" s="113"/>
      <c r="PZU29" s="113"/>
      <c r="PZX29" s="113"/>
      <c r="QAA29" s="113"/>
      <c r="QAD29" s="113"/>
      <c r="QAG29" s="113"/>
      <c r="QAJ29" s="113"/>
      <c r="QAM29" s="113"/>
      <c r="QAP29" s="113"/>
      <c r="QAS29" s="113"/>
      <c r="QAV29" s="113"/>
      <c r="QAY29" s="113"/>
      <c r="QBB29" s="113"/>
      <c r="QBE29" s="113"/>
      <c r="QBH29" s="113"/>
      <c r="QBK29" s="113"/>
      <c r="QBN29" s="113"/>
      <c r="QBQ29" s="113"/>
      <c r="QBT29" s="113"/>
      <c r="QBW29" s="113"/>
      <c r="QBZ29" s="113"/>
      <c r="QCC29" s="113"/>
      <c r="QCF29" s="113"/>
      <c r="QCI29" s="113"/>
      <c r="QCL29" s="113"/>
      <c r="QCO29" s="113"/>
      <c r="QCR29" s="113"/>
      <c r="QCU29" s="113"/>
      <c r="QCX29" s="113"/>
      <c r="QDA29" s="113"/>
      <c r="QDD29" s="113"/>
      <c r="QDG29" s="113"/>
      <c r="QDJ29" s="113"/>
      <c r="QDM29" s="113"/>
      <c r="QDP29" s="113"/>
      <c r="QDS29" s="113"/>
      <c r="QDV29" s="113"/>
      <c r="QDY29" s="113"/>
      <c r="QEB29" s="113"/>
      <c r="QEE29" s="113"/>
      <c r="QEH29" s="113"/>
      <c r="QEK29" s="113"/>
      <c r="QEN29" s="113"/>
      <c r="QEQ29" s="113"/>
      <c r="QET29" s="113"/>
      <c r="QEW29" s="113"/>
      <c r="QEZ29" s="113"/>
      <c r="QFC29" s="113"/>
      <c r="QFF29" s="113"/>
      <c r="QFI29" s="113"/>
      <c r="QFL29" s="113"/>
      <c r="QFO29" s="113"/>
      <c r="QFR29" s="113"/>
      <c r="QFU29" s="113"/>
      <c r="QFX29" s="113"/>
      <c r="QGA29" s="113"/>
      <c r="QGD29" s="113"/>
      <c r="QGG29" s="113"/>
      <c r="QGJ29" s="113"/>
      <c r="QGM29" s="113"/>
      <c r="QGP29" s="113"/>
      <c r="QGS29" s="113"/>
      <c r="QGV29" s="113"/>
      <c r="QGY29" s="113"/>
      <c r="QHB29" s="113"/>
      <c r="QHE29" s="113"/>
      <c r="QHH29" s="113"/>
      <c r="QHK29" s="113"/>
      <c r="QHN29" s="113"/>
      <c r="QHQ29" s="113"/>
      <c r="QHT29" s="113"/>
      <c r="QHW29" s="113"/>
      <c r="QHZ29" s="113"/>
      <c r="QIC29" s="113"/>
      <c r="QIF29" s="113"/>
      <c r="QII29" s="113"/>
      <c r="QIL29" s="113"/>
      <c r="QIO29" s="113"/>
      <c r="QIR29" s="113"/>
      <c r="QIU29" s="113"/>
      <c r="QIX29" s="113"/>
      <c r="QJA29" s="113"/>
      <c r="QJD29" s="113"/>
      <c r="QJG29" s="113"/>
      <c r="QJJ29" s="113"/>
      <c r="QJM29" s="113"/>
      <c r="QJP29" s="113"/>
      <c r="QJS29" s="113"/>
      <c r="QJV29" s="113"/>
      <c r="QJY29" s="113"/>
      <c r="QKB29" s="113"/>
      <c r="QKE29" s="113"/>
      <c r="QKH29" s="113"/>
      <c r="QKK29" s="113"/>
      <c r="QKN29" s="113"/>
      <c r="QKQ29" s="113"/>
      <c r="QKT29" s="113"/>
      <c r="QKW29" s="113"/>
      <c r="QKZ29" s="113"/>
      <c r="QLC29" s="113"/>
      <c r="QLF29" s="113"/>
      <c r="QLI29" s="113"/>
      <c r="QLL29" s="113"/>
      <c r="QLO29" s="113"/>
      <c r="QLR29" s="113"/>
      <c r="QLU29" s="113"/>
      <c r="QLX29" s="113"/>
      <c r="QMA29" s="113"/>
      <c r="QMD29" s="113"/>
      <c r="QMG29" s="113"/>
      <c r="QMJ29" s="113"/>
      <c r="QMM29" s="113"/>
      <c r="QMP29" s="113"/>
      <c r="QMS29" s="113"/>
      <c r="QMV29" s="113"/>
      <c r="QMY29" s="113"/>
      <c r="QNB29" s="113"/>
      <c r="QNE29" s="113"/>
      <c r="QNH29" s="113"/>
      <c r="QNK29" s="113"/>
      <c r="QNN29" s="113"/>
      <c r="QNQ29" s="113"/>
      <c r="QNT29" s="113"/>
      <c r="QNW29" s="113"/>
      <c r="QNZ29" s="113"/>
      <c r="QOC29" s="113"/>
      <c r="QOF29" s="113"/>
      <c r="QOI29" s="113"/>
      <c r="QOL29" s="113"/>
      <c r="QOO29" s="113"/>
      <c r="QOR29" s="113"/>
      <c r="QOU29" s="113"/>
      <c r="QOX29" s="113"/>
      <c r="QPA29" s="113"/>
      <c r="QPD29" s="113"/>
      <c r="QPG29" s="113"/>
      <c r="QPJ29" s="113"/>
      <c r="QPM29" s="113"/>
      <c r="QPP29" s="113"/>
      <c r="QPS29" s="113"/>
      <c r="QPV29" s="113"/>
      <c r="QPY29" s="113"/>
      <c r="QQB29" s="113"/>
      <c r="QQE29" s="113"/>
      <c r="QQH29" s="113"/>
      <c r="QQK29" s="113"/>
      <c r="QQN29" s="113"/>
      <c r="QQQ29" s="113"/>
      <c r="QQT29" s="113"/>
      <c r="QQW29" s="113"/>
      <c r="QQZ29" s="113"/>
      <c r="QRC29" s="113"/>
      <c r="QRF29" s="113"/>
      <c r="QRI29" s="113"/>
      <c r="QRL29" s="113"/>
      <c r="QRO29" s="113"/>
      <c r="QRR29" s="113"/>
      <c r="QRU29" s="113"/>
      <c r="QRX29" s="113"/>
      <c r="QSA29" s="113"/>
      <c r="QSD29" s="113"/>
      <c r="QSG29" s="113"/>
      <c r="QSJ29" s="113"/>
      <c r="QSM29" s="113"/>
      <c r="QSP29" s="113"/>
      <c r="QSS29" s="113"/>
      <c r="QSV29" s="113"/>
      <c r="QSY29" s="113"/>
      <c r="QTB29" s="113"/>
      <c r="QTE29" s="113"/>
      <c r="QTH29" s="113"/>
      <c r="QTK29" s="113"/>
      <c r="QTN29" s="113"/>
      <c r="QTQ29" s="113"/>
      <c r="QTT29" s="113"/>
      <c r="QTW29" s="113"/>
      <c r="QTZ29" s="113"/>
      <c r="QUC29" s="113"/>
      <c r="QUF29" s="113"/>
      <c r="QUI29" s="113"/>
      <c r="QUL29" s="113"/>
      <c r="QUO29" s="113"/>
      <c r="QUR29" s="113"/>
      <c r="QUU29" s="113"/>
      <c r="QUX29" s="113"/>
      <c r="QVA29" s="113"/>
      <c r="QVD29" s="113"/>
      <c r="QVG29" s="113"/>
      <c r="QVJ29" s="113"/>
      <c r="QVM29" s="113"/>
      <c r="QVP29" s="113"/>
      <c r="QVS29" s="113"/>
      <c r="QVV29" s="113"/>
      <c r="QVY29" s="113"/>
      <c r="QWB29" s="113"/>
      <c r="QWE29" s="113"/>
      <c r="QWH29" s="113"/>
      <c r="QWK29" s="113"/>
      <c r="QWN29" s="113"/>
      <c r="QWQ29" s="113"/>
      <c r="QWT29" s="113"/>
      <c r="QWW29" s="113"/>
      <c r="QWZ29" s="113"/>
      <c r="QXC29" s="113"/>
      <c r="QXF29" s="113"/>
      <c r="QXI29" s="113"/>
      <c r="QXL29" s="113"/>
      <c r="QXO29" s="113"/>
      <c r="QXR29" s="113"/>
      <c r="QXU29" s="113"/>
      <c r="QXX29" s="113"/>
      <c r="QYA29" s="113"/>
      <c r="QYD29" s="113"/>
      <c r="QYG29" s="113"/>
      <c r="QYJ29" s="113"/>
      <c r="QYM29" s="113"/>
      <c r="QYP29" s="113"/>
      <c r="QYS29" s="113"/>
      <c r="QYV29" s="113"/>
      <c r="QYY29" s="113"/>
      <c r="QZB29" s="113"/>
      <c r="QZE29" s="113"/>
      <c r="QZH29" s="113"/>
      <c r="QZK29" s="113"/>
      <c r="QZN29" s="113"/>
      <c r="QZQ29" s="113"/>
      <c r="QZT29" s="113"/>
      <c r="QZW29" s="113"/>
      <c r="QZZ29" s="113"/>
      <c r="RAC29" s="113"/>
      <c r="RAF29" s="113"/>
      <c r="RAI29" s="113"/>
      <c r="RAL29" s="113"/>
      <c r="RAO29" s="113"/>
      <c r="RAR29" s="113"/>
      <c r="RAU29" s="113"/>
      <c r="RAX29" s="113"/>
      <c r="RBA29" s="113"/>
      <c r="RBD29" s="113"/>
      <c r="RBG29" s="113"/>
      <c r="RBJ29" s="113"/>
      <c r="RBM29" s="113"/>
      <c r="RBP29" s="113"/>
      <c r="RBS29" s="113"/>
      <c r="RBV29" s="113"/>
      <c r="RBY29" s="113"/>
      <c r="RCB29" s="113"/>
      <c r="RCE29" s="113"/>
      <c r="RCH29" s="113"/>
      <c r="RCK29" s="113"/>
      <c r="RCN29" s="113"/>
      <c r="RCQ29" s="113"/>
      <c r="RCT29" s="113"/>
      <c r="RCW29" s="113"/>
      <c r="RCZ29" s="113"/>
      <c r="RDC29" s="113"/>
      <c r="RDF29" s="113"/>
      <c r="RDI29" s="113"/>
      <c r="RDL29" s="113"/>
      <c r="RDO29" s="113"/>
      <c r="RDR29" s="113"/>
      <c r="RDU29" s="113"/>
      <c r="RDX29" s="113"/>
      <c r="REA29" s="113"/>
      <c r="RED29" s="113"/>
      <c r="REG29" s="113"/>
      <c r="REJ29" s="113"/>
      <c r="REM29" s="113"/>
      <c r="REP29" s="113"/>
      <c r="RES29" s="113"/>
      <c r="REV29" s="113"/>
      <c r="REY29" s="113"/>
      <c r="RFB29" s="113"/>
      <c r="RFE29" s="113"/>
      <c r="RFH29" s="113"/>
      <c r="RFK29" s="113"/>
      <c r="RFN29" s="113"/>
      <c r="RFQ29" s="113"/>
      <c r="RFT29" s="113"/>
      <c r="RFW29" s="113"/>
      <c r="RFZ29" s="113"/>
      <c r="RGC29" s="113"/>
      <c r="RGF29" s="113"/>
      <c r="RGI29" s="113"/>
      <c r="RGL29" s="113"/>
      <c r="RGO29" s="113"/>
      <c r="RGR29" s="113"/>
      <c r="RGU29" s="113"/>
      <c r="RGX29" s="113"/>
      <c r="RHA29" s="113"/>
      <c r="RHD29" s="113"/>
      <c r="RHG29" s="113"/>
      <c r="RHJ29" s="113"/>
      <c r="RHM29" s="113"/>
      <c r="RHP29" s="113"/>
      <c r="RHS29" s="113"/>
      <c r="RHV29" s="113"/>
      <c r="RHY29" s="113"/>
      <c r="RIB29" s="113"/>
      <c r="RIE29" s="113"/>
      <c r="RIH29" s="113"/>
      <c r="RIK29" s="113"/>
      <c r="RIN29" s="113"/>
      <c r="RIQ29" s="113"/>
      <c r="RIT29" s="113"/>
      <c r="RIW29" s="113"/>
      <c r="RIZ29" s="113"/>
      <c r="RJC29" s="113"/>
      <c r="RJF29" s="113"/>
      <c r="RJI29" s="113"/>
      <c r="RJL29" s="113"/>
      <c r="RJO29" s="113"/>
      <c r="RJR29" s="113"/>
      <c r="RJU29" s="113"/>
      <c r="RJX29" s="113"/>
      <c r="RKA29" s="113"/>
      <c r="RKD29" s="113"/>
      <c r="RKG29" s="113"/>
      <c r="RKJ29" s="113"/>
      <c r="RKM29" s="113"/>
      <c r="RKP29" s="113"/>
      <c r="RKS29" s="113"/>
      <c r="RKV29" s="113"/>
      <c r="RKY29" s="113"/>
      <c r="RLB29" s="113"/>
      <c r="RLE29" s="113"/>
      <c r="RLH29" s="113"/>
      <c r="RLK29" s="113"/>
      <c r="RLN29" s="113"/>
      <c r="RLQ29" s="113"/>
      <c r="RLT29" s="113"/>
      <c r="RLW29" s="113"/>
      <c r="RLZ29" s="113"/>
      <c r="RMC29" s="113"/>
      <c r="RMF29" s="113"/>
      <c r="RMI29" s="113"/>
      <c r="RML29" s="113"/>
      <c r="RMO29" s="113"/>
      <c r="RMR29" s="113"/>
      <c r="RMU29" s="113"/>
      <c r="RMX29" s="113"/>
      <c r="RNA29" s="113"/>
      <c r="RND29" s="113"/>
      <c r="RNG29" s="113"/>
      <c r="RNJ29" s="113"/>
      <c r="RNM29" s="113"/>
      <c r="RNP29" s="113"/>
      <c r="RNS29" s="113"/>
      <c r="RNV29" s="113"/>
      <c r="RNY29" s="113"/>
      <c r="ROB29" s="113"/>
      <c r="ROE29" s="113"/>
      <c r="ROH29" s="113"/>
      <c r="ROK29" s="113"/>
      <c r="RON29" s="113"/>
      <c r="ROQ29" s="113"/>
      <c r="ROT29" s="113"/>
      <c r="ROW29" s="113"/>
      <c r="ROZ29" s="113"/>
      <c r="RPC29" s="113"/>
      <c r="RPF29" s="113"/>
      <c r="RPI29" s="113"/>
      <c r="RPL29" s="113"/>
      <c r="RPO29" s="113"/>
      <c r="RPR29" s="113"/>
      <c r="RPU29" s="113"/>
      <c r="RPX29" s="113"/>
      <c r="RQA29" s="113"/>
      <c r="RQD29" s="113"/>
      <c r="RQG29" s="113"/>
      <c r="RQJ29" s="113"/>
      <c r="RQM29" s="113"/>
      <c r="RQP29" s="113"/>
      <c r="RQS29" s="113"/>
      <c r="RQV29" s="113"/>
      <c r="RQY29" s="113"/>
      <c r="RRB29" s="113"/>
      <c r="RRE29" s="113"/>
      <c r="RRH29" s="113"/>
      <c r="RRK29" s="113"/>
      <c r="RRN29" s="113"/>
      <c r="RRQ29" s="113"/>
      <c r="RRT29" s="113"/>
      <c r="RRW29" s="113"/>
      <c r="RRZ29" s="113"/>
      <c r="RSC29" s="113"/>
      <c r="RSF29" s="113"/>
      <c r="RSI29" s="113"/>
      <c r="RSL29" s="113"/>
      <c r="RSO29" s="113"/>
      <c r="RSR29" s="113"/>
      <c r="RSU29" s="113"/>
      <c r="RSX29" s="113"/>
      <c r="RTA29" s="113"/>
      <c r="RTD29" s="113"/>
      <c r="RTG29" s="113"/>
      <c r="RTJ29" s="113"/>
      <c r="RTM29" s="113"/>
      <c r="RTP29" s="113"/>
      <c r="RTS29" s="113"/>
      <c r="RTV29" s="113"/>
      <c r="RTY29" s="113"/>
      <c r="RUB29" s="113"/>
      <c r="RUE29" s="113"/>
      <c r="RUH29" s="113"/>
      <c r="RUK29" s="113"/>
      <c r="RUN29" s="113"/>
      <c r="RUQ29" s="113"/>
      <c r="RUT29" s="113"/>
      <c r="RUW29" s="113"/>
      <c r="RUZ29" s="113"/>
      <c r="RVC29" s="113"/>
      <c r="RVF29" s="113"/>
      <c r="RVI29" s="113"/>
      <c r="RVL29" s="113"/>
      <c r="RVO29" s="113"/>
      <c r="RVR29" s="113"/>
      <c r="RVU29" s="113"/>
      <c r="RVX29" s="113"/>
      <c r="RWA29" s="113"/>
      <c r="RWD29" s="113"/>
      <c r="RWG29" s="113"/>
      <c r="RWJ29" s="113"/>
      <c r="RWM29" s="113"/>
      <c r="RWP29" s="113"/>
      <c r="RWS29" s="113"/>
      <c r="RWV29" s="113"/>
      <c r="RWY29" s="113"/>
      <c r="RXB29" s="113"/>
      <c r="RXE29" s="113"/>
      <c r="RXH29" s="113"/>
      <c r="RXK29" s="113"/>
      <c r="RXN29" s="113"/>
      <c r="RXQ29" s="113"/>
      <c r="RXT29" s="113"/>
      <c r="RXW29" s="113"/>
      <c r="RXZ29" s="113"/>
      <c r="RYC29" s="113"/>
      <c r="RYF29" s="113"/>
      <c r="RYI29" s="113"/>
      <c r="RYL29" s="113"/>
      <c r="RYO29" s="113"/>
      <c r="RYR29" s="113"/>
      <c r="RYU29" s="113"/>
      <c r="RYX29" s="113"/>
      <c r="RZA29" s="113"/>
      <c r="RZD29" s="113"/>
      <c r="RZG29" s="113"/>
      <c r="RZJ29" s="113"/>
      <c r="RZM29" s="113"/>
      <c r="RZP29" s="113"/>
      <c r="RZS29" s="113"/>
      <c r="RZV29" s="113"/>
      <c r="RZY29" s="113"/>
      <c r="SAB29" s="113"/>
      <c r="SAE29" s="113"/>
      <c r="SAH29" s="113"/>
      <c r="SAK29" s="113"/>
      <c r="SAN29" s="113"/>
      <c r="SAQ29" s="113"/>
      <c r="SAT29" s="113"/>
      <c r="SAW29" s="113"/>
      <c r="SAZ29" s="113"/>
      <c r="SBC29" s="113"/>
      <c r="SBF29" s="113"/>
      <c r="SBI29" s="113"/>
      <c r="SBL29" s="113"/>
      <c r="SBO29" s="113"/>
      <c r="SBR29" s="113"/>
      <c r="SBU29" s="113"/>
      <c r="SBX29" s="113"/>
      <c r="SCA29" s="113"/>
      <c r="SCD29" s="113"/>
      <c r="SCG29" s="113"/>
      <c r="SCJ29" s="113"/>
      <c r="SCM29" s="113"/>
      <c r="SCP29" s="113"/>
      <c r="SCS29" s="113"/>
      <c r="SCV29" s="113"/>
      <c r="SCY29" s="113"/>
      <c r="SDB29" s="113"/>
      <c r="SDE29" s="113"/>
      <c r="SDH29" s="113"/>
      <c r="SDK29" s="113"/>
      <c r="SDN29" s="113"/>
      <c r="SDQ29" s="113"/>
      <c r="SDT29" s="113"/>
      <c r="SDW29" s="113"/>
      <c r="SDZ29" s="113"/>
      <c r="SEC29" s="113"/>
      <c r="SEF29" s="113"/>
      <c r="SEI29" s="113"/>
      <c r="SEL29" s="113"/>
      <c r="SEO29" s="113"/>
      <c r="SER29" s="113"/>
      <c r="SEU29" s="113"/>
      <c r="SEX29" s="113"/>
      <c r="SFA29" s="113"/>
      <c r="SFD29" s="113"/>
      <c r="SFG29" s="113"/>
      <c r="SFJ29" s="113"/>
      <c r="SFM29" s="113"/>
      <c r="SFP29" s="113"/>
      <c r="SFS29" s="113"/>
      <c r="SFV29" s="113"/>
      <c r="SFY29" s="113"/>
      <c r="SGB29" s="113"/>
      <c r="SGE29" s="113"/>
      <c r="SGH29" s="113"/>
      <c r="SGK29" s="113"/>
      <c r="SGN29" s="113"/>
      <c r="SGQ29" s="113"/>
      <c r="SGT29" s="113"/>
      <c r="SGW29" s="113"/>
      <c r="SGZ29" s="113"/>
      <c r="SHC29" s="113"/>
      <c r="SHF29" s="113"/>
      <c r="SHI29" s="113"/>
      <c r="SHL29" s="113"/>
      <c r="SHO29" s="113"/>
      <c r="SHR29" s="113"/>
      <c r="SHU29" s="113"/>
      <c r="SHX29" s="113"/>
      <c r="SIA29" s="113"/>
      <c r="SID29" s="113"/>
      <c r="SIG29" s="113"/>
      <c r="SIJ29" s="113"/>
      <c r="SIM29" s="113"/>
      <c r="SIP29" s="113"/>
      <c r="SIS29" s="113"/>
      <c r="SIV29" s="113"/>
      <c r="SIY29" s="113"/>
      <c r="SJB29" s="113"/>
      <c r="SJE29" s="113"/>
      <c r="SJH29" s="113"/>
      <c r="SJK29" s="113"/>
      <c r="SJN29" s="113"/>
      <c r="SJQ29" s="113"/>
      <c r="SJT29" s="113"/>
      <c r="SJW29" s="113"/>
      <c r="SJZ29" s="113"/>
      <c r="SKC29" s="113"/>
      <c r="SKF29" s="113"/>
      <c r="SKI29" s="113"/>
      <c r="SKL29" s="113"/>
      <c r="SKO29" s="113"/>
      <c r="SKR29" s="113"/>
      <c r="SKU29" s="113"/>
      <c r="SKX29" s="113"/>
      <c r="SLA29" s="113"/>
      <c r="SLD29" s="113"/>
      <c r="SLG29" s="113"/>
      <c r="SLJ29" s="113"/>
      <c r="SLM29" s="113"/>
      <c r="SLP29" s="113"/>
      <c r="SLS29" s="113"/>
      <c r="SLV29" s="113"/>
      <c r="SLY29" s="113"/>
      <c r="SMB29" s="113"/>
      <c r="SME29" s="113"/>
      <c r="SMH29" s="113"/>
      <c r="SMK29" s="113"/>
      <c r="SMN29" s="113"/>
      <c r="SMQ29" s="113"/>
      <c r="SMT29" s="113"/>
      <c r="SMW29" s="113"/>
      <c r="SMZ29" s="113"/>
      <c r="SNC29" s="113"/>
      <c r="SNF29" s="113"/>
      <c r="SNI29" s="113"/>
      <c r="SNL29" s="113"/>
      <c r="SNO29" s="113"/>
      <c r="SNR29" s="113"/>
      <c r="SNU29" s="113"/>
      <c r="SNX29" s="113"/>
      <c r="SOA29" s="113"/>
      <c r="SOD29" s="113"/>
      <c r="SOG29" s="113"/>
      <c r="SOJ29" s="113"/>
      <c r="SOM29" s="113"/>
      <c r="SOP29" s="113"/>
      <c r="SOS29" s="113"/>
      <c r="SOV29" s="113"/>
      <c r="SOY29" s="113"/>
      <c r="SPB29" s="113"/>
      <c r="SPE29" s="113"/>
      <c r="SPH29" s="113"/>
      <c r="SPK29" s="113"/>
      <c r="SPN29" s="113"/>
      <c r="SPQ29" s="113"/>
      <c r="SPT29" s="113"/>
      <c r="SPW29" s="113"/>
      <c r="SPZ29" s="113"/>
      <c r="SQC29" s="113"/>
      <c r="SQF29" s="113"/>
      <c r="SQI29" s="113"/>
      <c r="SQL29" s="113"/>
      <c r="SQO29" s="113"/>
      <c r="SQR29" s="113"/>
      <c r="SQU29" s="113"/>
      <c r="SQX29" s="113"/>
      <c r="SRA29" s="113"/>
      <c r="SRD29" s="113"/>
      <c r="SRG29" s="113"/>
      <c r="SRJ29" s="113"/>
      <c r="SRM29" s="113"/>
      <c r="SRP29" s="113"/>
      <c r="SRS29" s="113"/>
      <c r="SRV29" s="113"/>
      <c r="SRY29" s="113"/>
      <c r="SSB29" s="113"/>
      <c r="SSE29" s="113"/>
      <c r="SSH29" s="113"/>
      <c r="SSK29" s="113"/>
      <c r="SSN29" s="113"/>
      <c r="SSQ29" s="113"/>
      <c r="SST29" s="113"/>
      <c r="SSW29" s="113"/>
      <c r="SSZ29" s="113"/>
      <c r="STC29" s="113"/>
      <c r="STF29" s="113"/>
      <c r="STI29" s="113"/>
      <c r="STL29" s="113"/>
      <c r="STO29" s="113"/>
      <c r="STR29" s="113"/>
      <c r="STU29" s="113"/>
      <c r="STX29" s="113"/>
      <c r="SUA29" s="113"/>
      <c r="SUD29" s="113"/>
      <c r="SUG29" s="113"/>
      <c r="SUJ29" s="113"/>
      <c r="SUM29" s="113"/>
      <c r="SUP29" s="113"/>
      <c r="SUS29" s="113"/>
      <c r="SUV29" s="113"/>
      <c r="SUY29" s="113"/>
      <c r="SVB29" s="113"/>
      <c r="SVE29" s="113"/>
      <c r="SVH29" s="113"/>
      <c r="SVK29" s="113"/>
      <c r="SVN29" s="113"/>
      <c r="SVQ29" s="113"/>
      <c r="SVT29" s="113"/>
      <c r="SVW29" s="113"/>
      <c r="SVZ29" s="113"/>
      <c r="SWC29" s="113"/>
      <c r="SWF29" s="113"/>
      <c r="SWI29" s="113"/>
      <c r="SWL29" s="113"/>
      <c r="SWO29" s="113"/>
      <c r="SWR29" s="113"/>
      <c r="SWU29" s="113"/>
      <c r="SWX29" s="113"/>
      <c r="SXA29" s="113"/>
      <c r="SXD29" s="113"/>
      <c r="SXG29" s="113"/>
      <c r="SXJ29" s="113"/>
      <c r="SXM29" s="113"/>
      <c r="SXP29" s="113"/>
      <c r="SXS29" s="113"/>
      <c r="SXV29" s="113"/>
      <c r="SXY29" s="113"/>
      <c r="SYB29" s="113"/>
      <c r="SYE29" s="113"/>
      <c r="SYH29" s="113"/>
      <c r="SYK29" s="113"/>
      <c r="SYN29" s="113"/>
      <c r="SYQ29" s="113"/>
      <c r="SYT29" s="113"/>
      <c r="SYW29" s="113"/>
      <c r="SYZ29" s="113"/>
      <c r="SZC29" s="113"/>
      <c r="SZF29" s="113"/>
      <c r="SZI29" s="113"/>
      <c r="SZL29" s="113"/>
      <c r="SZO29" s="113"/>
      <c r="SZR29" s="113"/>
      <c r="SZU29" s="113"/>
      <c r="SZX29" s="113"/>
      <c r="TAA29" s="113"/>
      <c r="TAD29" s="113"/>
      <c r="TAG29" s="113"/>
      <c r="TAJ29" s="113"/>
      <c r="TAM29" s="113"/>
      <c r="TAP29" s="113"/>
      <c r="TAS29" s="113"/>
      <c r="TAV29" s="113"/>
      <c r="TAY29" s="113"/>
      <c r="TBB29" s="113"/>
      <c r="TBE29" s="113"/>
      <c r="TBH29" s="113"/>
      <c r="TBK29" s="113"/>
      <c r="TBN29" s="113"/>
      <c r="TBQ29" s="113"/>
      <c r="TBT29" s="113"/>
      <c r="TBW29" s="113"/>
      <c r="TBZ29" s="113"/>
      <c r="TCC29" s="113"/>
      <c r="TCF29" s="113"/>
      <c r="TCI29" s="113"/>
      <c r="TCL29" s="113"/>
      <c r="TCO29" s="113"/>
      <c r="TCR29" s="113"/>
      <c r="TCU29" s="113"/>
      <c r="TCX29" s="113"/>
      <c r="TDA29" s="113"/>
      <c r="TDD29" s="113"/>
      <c r="TDG29" s="113"/>
      <c r="TDJ29" s="113"/>
      <c r="TDM29" s="113"/>
      <c r="TDP29" s="113"/>
      <c r="TDS29" s="113"/>
      <c r="TDV29" s="113"/>
      <c r="TDY29" s="113"/>
      <c r="TEB29" s="113"/>
      <c r="TEE29" s="113"/>
      <c r="TEH29" s="113"/>
      <c r="TEK29" s="113"/>
      <c r="TEN29" s="113"/>
      <c r="TEQ29" s="113"/>
      <c r="TET29" s="113"/>
      <c r="TEW29" s="113"/>
      <c r="TEZ29" s="113"/>
      <c r="TFC29" s="113"/>
      <c r="TFF29" s="113"/>
      <c r="TFI29" s="113"/>
      <c r="TFL29" s="113"/>
      <c r="TFO29" s="113"/>
      <c r="TFR29" s="113"/>
      <c r="TFU29" s="113"/>
      <c r="TFX29" s="113"/>
      <c r="TGA29" s="113"/>
      <c r="TGD29" s="113"/>
      <c r="TGG29" s="113"/>
      <c r="TGJ29" s="113"/>
      <c r="TGM29" s="113"/>
      <c r="TGP29" s="113"/>
      <c r="TGS29" s="113"/>
      <c r="TGV29" s="113"/>
      <c r="TGY29" s="113"/>
      <c r="THB29" s="113"/>
      <c r="THE29" s="113"/>
      <c r="THH29" s="113"/>
      <c r="THK29" s="113"/>
      <c r="THN29" s="113"/>
      <c r="THQ29" s="113"/>
      <c r="THT29" s="113"/>
      <c r="THW29" s="113"/>
      <c r="THZ29" s="113"/>
      <c r="TIC29" s="113"/>
      <c r="TIF29" s="113"/>
      <c r="TII29" s="113"/>
      <c r="TIL29" s="113"/>
      <c r="TIO29" s="113"/>
      <c r="TIR29" s="113"/>
      <c r="TIU29" s="113"/>
      <c r="TIX29" s="113"/>
      <c r="TJA29" s="113"/>
      <c r="TJD29" s="113"/>
      <c r="TJG29" s="113"/>
      <c r="TJJ29" s="113"/>
      <c r="TJM29" s="113"/>
      <c r="TJP29" s="113"/>
      <c r="TJS29" s="113"/>
      <c r="TJV29" s="113"/>
      <c r="TJY29" s="113"/>
      <c r="TKB29" s="113"/>
      <c r="TKE29" s="113"/>
      <c r="TKH29" s="113"/>
      <c r="TKK29" s="113"/>
      <c r="TKN29" s="113"/>
      <c r="TKQ29" s="113"/>
      <c r="TKT29" s="113"/>
      <c r="TKW29" s="113"/>
      <c r="TKZ29" s="113"/>
      <c r="TLC29" s="113"/>
      <c r="TLF29" s="113"/>
      <c r="TLI29" s="113"/>
      <c r="TLL29" s="113"/>
      <c r="TLO29" s="113"/>
      <c r="TLR29" s="113"/>
      <c r="TLU29" s="113"/>
      <c r="TLX29" s="113"/>
      <c r="TMA29" s="113"/>
      <c r="TMD29" s="113"/>
      <c r="TMG29" s="113"/>
      <c r="TMJ29" s="113"/>
      <c r="TMM29" s="113"/>
      <c r="TMP29" s="113"/>
      <c r="TMS29" s="113"/>
      <c r="TMV29" s="113"/>
      <c r="TMY29" s="113"/>
      <c r="TNB29" s="113"/>
      <c r="TNE29" s="113"/>
      <c r="TNH29" s="113"/>
      <c r="TNK29" s="113"/>
      <c r="TNN29" s="113"/>
      <c r="TNQ29" s="113"/>
      <c r="TNT29" s="113"/>
      <c r="TNW29" s="113"/>
      <c r="TNZ29" s="113"/>
      <c r="TOC29" s="113"/>
      <c r="TOF29" s="113"/>
      <c r="TOI29" s="113"/>
      <c r="TOL29" s="113"/>
      <c r="TOO29" s="113"/>
      <c r="TOR29" s="113"/>
      <c r="TOU29" s="113"/>
      <c r="TOX29" s="113"/>
      <c r="TPA29" s="113"/>
      <c r="TPD29" s="113"/>
      <c r="TPG29" s="113"/>
      <c r="TPJ29" s="113"/>
      <c r="TPM29" s="113"/>
      <c r="TPP29" s="113"/>
      <c r="TPS29" s="113"/>
      <c r="TPV29" s="113"/>
      <c r="TPY29" s="113"/>
      <c r="TQB29" s="113"/>
      <c r="TQE29" s="113"/>
      <c r="TQH29" s="113"/>
      <c r="TQK29" s="113"/>
      <c r="TQN29" s="113"/>
      <c r="TQQ29" s="113"/>
      <c r="TQT29" s="113"/>
      <c r="TQW29" s="113"/>
      <c r="TQZ29" s="113"/>
      <c r="TRC29" s="113"/>
      <c r="TRF29" s="113"/>
      <c r="TRI29" s="113"/>
      <c r="TRL29" s="113"/>
      <c r="TRO29" s="113"/>
      <c r="TRR29" s="113"/>
      <c r="TRU29" s="113"/>
      <c r="TRX29" s="113"/>
      <c r="TSA29" s="113"/>
      <c r="TSD29" s="113"/>
      <c r="TSG29" s="113"/>
      <c r="TSJ29" s="113"/>
      <c r="TSM29" s="113"/>
      <c r="TSP29" s="113"/>
      <c r="TSS29" s="113"/>
      <c r="TSV29" s="113"/>
      <c r="TSY29" s="113"/>
      <c r="TTB29" s="113"/>
      <c r="TTE29" s="113"/>
      <c r="TTH29" s="113"/>
      <c r="TTK29" s="113"/>
      <c r="TTN29" s="113"/>
      <c r="TTQ29" s="113"/>
      <c r="TTT29" s="113"/>
      <c r="TTW29" s="113"/>
      <c r="TTZ29" s="113"/>
      <c r="TUC29" s="113"/>
      <c r="TUF29" s="113"/>
      <c r="TUI29" s="113"/>
      <c r="TUL29" s="113"/>
      <c r="TUO29" s="113"/>
      <c r="TUR29" s="113"/>
      <c r="TUU29" s="113"/>
      <c r="TUX29" s="113"/>
      <c r="TVA29" s="113"/>
      <c r="TVD29" s="113"/>
      <c r="TVG29" s="113"/>
      <c r="TVJ29" s="113"/>
      <c r="TVM29" s="113"/>
      <c r="TVP29" s="113"/>
      <c r="TVS29" s="113"/>
      <c r="TVV29" s="113"/>
      <c r="TVY29" s="113"/>
      <c r="TWB29" s="113"/>
      <c r="TWE29" s="113"/>
      <c r="TWH29" s="113"/>
      <c r="TWK29" s="113"/>
      <c r="TWN29" s="113"/>
      <c r="TWQ29" s="113"/>
      <c r="TWT29" s="113"/>
      <c r="TWW29" s="113"/>
      <c r="TWZ29" s="113"/>
      <c r="TXC29" s="113"/>
      <c r="TXF29" s="113"/>
      <c r="TXI29" s="113"/>
      <c r="TXL29" s="113"/>
      <c r="TXO29" s="113"/>
      <c r="TXR29" s="113"/>
      <c r="TXU29" s="113"/>
      <c r="TXX29" s="113"/>
      <c r="TYA29" s="113"/>
      <c r="TYD29" s="113"/>
      <c r="TYG29" s="113"/>
      <c r="TYJ29" s="113"/>
      <c r="TYM29" s="113"/>
      <c r="TYP29" s="113"/>
      <c r="TYS29" s="113"/>
      <c r="TYV29" s="113"/>
      <c r="TYY29" s="113"/>
      <c r="TZB29" s="113"/>
      <c r="TZE29" s="113"/>
      <c r="TZH29" s="113"/>
      <c r="TZK29" s="113"/>
      <c r="TZN29" s="113"/>
      <c r="TZQ29" s="113"/>
      <c r="TZT29" s="113"/>
      <c r="TZW29" s="113"/>
      <c r="TZZ29" s="113"/>
      <c r="UAC29" s="113"/>
      <c r="UAF29" s="113"/>
      <c r="UAI29" s="113"/>
      <c r="UAL29" s="113"/>
      <c r="UAO29" s="113"/>
      <c r="UAR29" s="113"/>
      <c r="UAU29" s="113"/>
      <c r="UAX29" s="113"/>
      <c r="UBA29" s="113"/>
      <c r="UBD29" s="113"/>
      <c r="UBG29" s="113"/>
      <c r="UBJ29" s="113"/>
      <c r="UBM29" s="113"/>
      <c r="UBP29" s="113"/>
      <c r="UBS29" s="113"/>
      <c r="UBV29" s="113"/>
      <c r="UBY29" s="113"/>
      <c r="UCB29" s="113"/>
      <c r="UCE29" s="113"/>
      <c r="UCH29" s="113"/>
      <c r="UCK29" s="113"/>
      <c r="UCN29" s="113"/>
      <c r="UCQ29" s="113"/>
      <c r="UCT29" s="113"/>
      <c r="UCW29" s="113"/>
      <c r="UCZ29" s="113"/>
      <c r="UDC29" s="113"/>
      <c r="UDF29" s="113"/>
      <c r="UDI29" s="113"/>
      <c r="UDL29" s="113"/>
      <c r="UDO29" s="113"/>
      <c r="UDR29" s="113"/>
      <c r="UDU29" s="113"/>
      <c r="UDX29" s="113"/>
      <c r="UEA29" s="113"/>
      <c r="UED29" s="113"/>
      <c r="UEG29" s="113"/>
      <c r="UEJ29" s="113"/>
      <c r="UEM29" s="113"/>
      <c r="UEP29" s="113"/>
      <c r="UES29" s="113"/>
      <c r="UEV29" s="113"/>
      <c r="UEY29" s="113"/>
      <c r="UFB29" s="113"/>
      <c r="UFE29" s="113"/>
      <c r="UFH29" s="113"/>
      <c r="UFK29" s="113"/>
      <c r="UFN29" s="113"/>
      <c r="UFQ29" s="113"/>
      <c r="UFT29" s="113"/>
      <c r="UFW29" s="113"/>
      <c r="UFZ29" s="113"/>
      <c r="UGC29" s="113"/>
      <c r="UGF29" s="113"/>
      <c r="UGI29" s="113"/>
      <c r="UGL29" s="113"/>
      <c r="UGO29" s="113"/>
      <c r="UGR29" s="113"/>
      <c r="UGU29" s="113"/>
      <c r="UGX29" s="113"/>
      <c r="UHA29" s="113"/>
      <c r="UHD29" s="113"/>
      <c r="UHG29" s="113"/>
      <c r="UHJ29" s="113"/>
      <c r="UHM29" s="113"/>
      <c r="UHP29" s="113"/>
      <c r="UHS29" s="113"/>
      <c r="UHV29" s="113"/>
      <c r="UHY29" s="113"/>
      <c r="UIB29" s="113"/>
      <c r="UIE29" s="113"/>
      <c r="UIH29" s="113"/>
      <c r="UIK29" s="113"/>
      <c r="UIN29" s="113"/>
      <c r="UIQ29" s="113"/>
      <c r="UIT29" s="113"/>
      <c r="UIW29" s="113"/>
      <c r="UIZ29" s="113"/>
      <c r="UJC29" s="113"/>
      <c r="UJF29" s="113"/>
      <c r="UJI29" s="113"/>
      <c r="UJL29" s="113"/>
      <c r="UJO29" s="113"/>
      <c r="UJR29" s="113"/>
      <c r="UJU29" s="113"/>
      <c r="UJX29" s="113"/>
      <c r="UKA29" s="113"/>
      <c r="UKD29" s="113"/>
      <c r="UKG29" s="113"/>
      <c r="UKJ29" s="113"/>
      <c r="UKM29" s="113"/>
      <c r="UKP29" s="113"/>
      <c r="UKS29" s="113"/>
      <c r="UKV29" s="113"/>
      <c r="UKY29" s="113"/>
      <c r="ULB29" s="113"/>
      <c r="ULE29" s="113"/>
      <c r="ULH29" s="113"/>
      <c r="ULK29" s="113"/>
      <c r="ULN29" s="113"/>
      <c r="ULQ29" s="113"/>
      <c r="ULT29" s="113"/>
      <c r="ULW29" s="113"/>
      <c r="ULZ29" s="113"/>
      <c r="UMC29" s="113"/>
      <c r="UMF29" s="113"/>
      <c r="UMI29" s="113"/>
      <c r="UML29" s="113"/>
      <c r="UMO29" s="113"/>
      <c r="UMR29" s="113"/>
      <c r="UMU29" s="113"/>
      <c r="UMX29" s="113"/>
      <c r="UNA29" s="113"/>
      <c r="UND29" s="113"/>
      <c r="UNG29" s="113"/>
      <c r="UNJ29" s="113"/>
      <c r="UNM29" s="113"/>
      <c r="UNP29" s="113"/>
      <c r="UNS29" s="113"/>
      <c r="UNV29" s="113"/>
      <c r="UNY29" s="113"/>
      <c r="UOB29" s="113"/>
      <c r="UOE29" s="113"/>
      <c r="UOH29" s="113"/>
      <c r="UOK29" s="113"/>
      <c r="UON29" s="113"/>
      <c r="UOQ29" s="113"/>
      <c r="UOT29" s="113"/>
      <c r="UOW29" s="113"/>
      <c r="UOZ29" s="113"/>
      <c r="UPC29" s="113"/>
      <c r="UPF29" s="113"/>
      <c r="UPI29" s="113"/>
      <c r="UPL29" s="113"/>
      <c r="UPO29" s="113"/>
      <c r="UPR29" s="113"/>
      <c r="UPU29" s="113"/>
      <c r="UPX29" s="113"/>
      <c r="UQA29" s="113"/>
      <c r="UQD29" s="113"/>
      <c r="UQG29" s="113"/>
      <c r="UQJ29" s="113"/>
      <c r="UQM29" s="113"/>
      <c r="UQP29" s="113"/>
      <c r="UQS29" s="113"/>
      <c r="UQV29" s="113"/>
      <c r="UQY29" s="113"/>
      <c r="URB29" s="113"/>
      <c r="URE29" s="113"/>
      <c r="URH29" s="113"/>
      <c r="URK29" s="113"/>
      <c r="URN29" s="113"/>
      <c r="URQ29" s="113"/>
      <c r="URT29" s="113"/>
      <c r="URW29" s="113"/>
      <c r="URZ29" s="113"/>
      <c r="USC29" s="113"/>
      <c r="USF29" s="113"/>
      <c r="USI29" s="113"/>
      <c r="USL29" s="113"/>
      <c r="USO29" s="113"/>
      <c r="USR29" s="113"/>
      <c r="USU29" s="113"/>
      <c r="USX29" s="113"/>
      <c r="UTA29" s="113"/>
      <c r="UTD29" s="113"/>
      <c r="UTG29" s="113"/>
      <c r="UTJ29" s="113"/>
      <c r="UTM29" s="113"/>
      <c r="UTP29" s="113"/>
      <c r="UTS29" s="113"/>
      <c r="UTV29" s="113"/>
      <c r="UTY29" s="113"/>
      <c r="UUB29" s="113"/>
      <c r="UUE29" s="113"/>
      <c r="UUH29" s="113"/>
      <c r="UUK29" s="113"/>
      <c r="UUN29" s="113"/>
      <c r="UUQ29" s="113"/>
      <c r="UUT29" s="113"/>
      <c r="UUW29" s="113"/>
      <c r="UUZ29" s="113"/>
      <c r="UVC29" s="113"/>
      <c r="UVF29" s="113"/>
      <c r="UVI29" s="113"/>
      <c r="UVL29" s="113"/>
      <c r="UVO29" s="113"/>
      <c r="UVR29" s="113"/>
      <c r="UVU29" s="113"/>
      <c r="UVX29" s="113"/>
      <c r="UWA29" s="113"/>
      <c r="UWD29" s="113"/>
      <c r="UWG29" s="113"/>
      <c r="UWJ29" s="113"/>
      <c r="UWM29" s="113"/>
      <c r="UWP29" s="113"/>
      <c r="UWS29" s="113"/>
      <c r="UWV29" s="113"/>
      <c r="UWY29" s="113"/>
      <c r="UXB29" s="113"/>
      <c r="UXE29" s="113"/>
      <c r="UXH29" s="113"/>
      <c r="UXK29" s="113"/>
      <c r="UXN29" s="113"/>
      <c r="UXQ29" s="113"/>
      <c r="UXT29" s="113"/>
      <c r="UXW29" s="113"/>
      <c r="UXZ29" s="113"/>
      <c r="UYC29" s="113"/>
      <c r="UYF29" s="113"/>
      <c r="UYI29" s="113"/>
      <c r="UYL29" s="113"/>
      <c r="UYO29" s="113"/>
      <c r="UYR29" s="113"/>
      <c r="UYU29" s="113"/>
      <c r="UYX29" s="113"/>
      <c r="UZA29" s="113"/>
      <c r="UZD29" s="113"/>
      <c r="UZG29" s="113"/>
      <c r="UZJ29" s="113"/>
      <c r="UZM29" s="113"/>
      <c r="UZP29" s="113"/>
      <c r="UZS29" s="113"/>
      <c r="UZV29" s="113"/>
      <c r="UZY29" s="113"/>
      <c r="VAB29" s="113"/>
      <c r="VAE29" s="113"/>
      <c r="VAH29" s="113"/>
      <c r="VAK29" s="113"/>
      <c r="VAN29" s="113"/>
      <c r="VAQ29" s="113"/>
      <c r="VAT29" s="113"/>
      <c r="VAW29" s="113"/>
      <c r="VAZ29" s="113"/>
      <c r="VBC29" s="113"/>
      <c r="VBF29" s="113"/>
      <c r="VBI29" s="113"/>
      <c r="VBL29" s="113"/>
      <c r="VBO29" s="113"/>
      <c r="VBR29" s="113"/>
      <c r="VBU29" s="113"/>
      <c r="VBX29" s="113"/>
      <c r="VCA29" s="113"/>
      <c r="VCD29" s="113"/>
      <c r="VCG29" s="113"/>
      <c r="VCJ29" s="113"/>
      <c r="VCM29" s="113"/>
      <c r="VCP29" s="113"/>
      <c r="VCS29" s="113"/>
      <c r="VCV29" s="113"/>
      <c r="VCY29" s="113"/>
      <c r="VDB29" s="113"/>
      <c r="VDE29" s="113"/>
      <c r="VDH29" s="113"/>
      <c r="VDK29" s="113"/>
      <c r="VDN29" s="113"/>
      <c r="VDQ29" s="113"/>
      <c r="VDT29" s="113"/>
      <c r="VDW29" s="113"/>
      <c r="VDZ29" s="113"/>
      <c r="VEC29" s="113"/>
      <c r="VEF29" s="113"/>
      <c r="VEI29" s="113"/>
      <c r="VEL29" s="113"/>
      <c r="VEO29" s="113"/>
      <c r="VER29" s="113"/>
      <c r="VEU29" s="113"/>
      <c r="VEX29" s="113"/>
      <c r="VFA29" s="113"/>
      <c r="VFD29" s="113"/>
      <c r="VFG29" s="113"/>
      <c r="VFJ29" s="113"/>
      <c r="VFM29" s="113"/>
      <c r="VFP29" s="113"/>
      <c r="VFS29" s="113"/>
      <c r="VFV29" s="113"/>
      <c r="VFY29" s="113"/>
      <c r="VGB29" s="113"/>
      <c r="VGE29" s="113"/>
      <c r="VGH29" s="113"/>
      <c r="VGK29" s="113"/>
      <c r="VGN29" s="113"/>
      <c r="VGQ29" s="113"/>
      <c r="VGT29" s="113"/>
      <c r="VGW29" s="113"/>
      <c r="VGZ29" s="113"/>
      <c r="VHC29" s="113"/>
      <c r="VHF29" s="113"/>
      <c r="VHI29" s="113"/>
      <c r="VHL29" s="113"/>
      <c r="VHO29" s="113"/>
      <c r="VHR29" s="113"/>
      <c r="VHU29" s="113"/>
      <c r="VHX29" s="113"/>
      <c r="VIA29" s="113"/>
      <c r="VID29" s="113"/>
      <c r="VIG29" s="113"/>
      <c r="VIJ29" s="113"/>
      <c r="VIM29" s="113"/>
      <c r="VIP29" s="113"/>
      <c r="VIS29" s="113"/>
      <c r="VIV29" s="113"/>
      <c r="VIY29" s="113"/>
      <c r="VJB29" s="113"/>
      <c r="VJE29" s="113"/>
      <c r="VJH29" s="113"/>
      <c r="VJK29" s="113"/>
      <c r="VJN29" s="113"/>
      <c r="VJQ29" s="113"/>
      <c r="VJT29" s="113"/>
      <c r="VJW29" s="113"/>
      <c r="VJZ29" s="113"/>
      <c r="VKC29" s="113"/>
      <c r="VKF29" s="113"/>
      <c r="VKI29" s="113"/>
      <c r="VKL29" s="113"/>
      <c r="VKO29" s="113"/>
      <c r="VKR29" s="113"/>
      <c r="VKU29" s="113"/>
      <c r="VKX29" s="113"/>
      <c r="VLA29" s="113"/>
      <c r="VLD29" s="113"/>
      <c r="VLG29" s="113"/>
      <c r="VLJ29" s="113"/>
      <c r="VLM29" s="113"/>
      <c r="VLP29" s="113"/>
      <c r="VLS29" s="113"/>
      <c r="VLV29" s="113"/>
      <c r="VLY29" s="113"/>
      <c r="VMB29" s="113"/>
      <c r="VME29" s="113"/>
      <c r="VMH29" s="113"/>
      <c r="VMK29" s="113"/>
      <c r="VMN29" s="113"/>
      <c r="VMQ29" s="113"/>
      <c r="VMT29" s="113"/>
      <c r="VMW29" s="113"/>
      <c r="VMZ29" s="113"/>
      <c r="VNC29" s="113"/>
      <c r="VNF29" s="113"/>
      <c r="VNI29" s="113"/>
      <c r="VNL29" s="113"/>
      <c r="VNO29" s="113"/>
      <c r="VNR29" s="113"/>
      <c r="VNU29" s="113"/>
      <c r="VNX29" s="113"/>
      <c r="VOA29" s="113"/>
      <c r="VOD29" s="113"/>
      <c r="VOG29" s="113"/>
      <c r="VOJ29" s="113"/>
      <c r="VOM29" s="113"/>
      <c r="VOP29" s="113"/>
      <c r="VOS29" s="113"/>
      <c r="VOV29" s="113"/>
      <c r="VOY29" s="113"/>
      <c r="VPB29" s="113"/>
      <c r="VPE29" s="113"/>
      <c r="VPH29" s="113"/>
      <c r="VPK29" s="113"/>
      <c r="VPN29" s="113"/>
      <c r="VPQ29" s="113"/>
      <c r="VPT29" s="113"/>
      <c r="VPW29" s="113"/>
      <c r="VPZ29" s="113"/>
      <c r="VQC29" s="113"/>
      <c r="VQF29" s="113"/>
      <c r="VQI29" s="113"/>
      <c r="VQL29" s="113"/>
      <c r="VQO29" s="113"/>
      <c r="VQR29" s="113"/>
      <c r="VQU29" s="113"/>
      <c r="VQX29" s="113"/>
      <c r="VRA29" s="113"/>
      <c r="VRD29" s="113"/>
      <c r="VRG29" s="113"/>
      <c r="VRJ29" s="113"/>
      <c r="VRM29" s="113"/>
      <c r="VRP29" s="113"/>
      <c r="VRS29" s="113"/>
      <c r="VRV29" s="113"/>
      <c r="VRY29" s="113"/>
      <c r="VSB29" s="113"/>
      <c r="VSE29" s="113"/>
      <c r="VSH29" s="113"/>
      <c r="VSK29" s="113"/>
      <c r="VSN29" s="113"/>
      <c r="VSQ29" s="113"/>
      <c r="VST29" s="113"/>
      <c r="VSW29" s="113"/>
      <c r="VSZ29" s="113"/>
      <c r="VTC29" s="113"/>
      <c r="VTF29" s="113"/>
      <c r="VTI29" s="113"/>
      <c r="VTL29" s="113"/>
      <c r="VTO29" s="113"/>
      <c r="VTR29" s="113"/>
      <c r="VTU29" s="113"/>
      <c r="VTX29" s="113"/>
      <c r="VUA29" s="113"/>
      <c r="VUD29" s="113"/>
      <c r="VUG29" s="113"/>
      <c r="VUJ29" s="113"/>
      <c r="VUM29" s="113"/>
      <c r="VUP29" s="113"/>
      <c r="VUS29" s="113"/>
      <c r="VUV29" s="113"/>
      <c r="VUY29" s="113"/>
      <c r="VVB29" s="113"/>
      <c r="VVE29" s="113"/>
      <c r="VVH29" s="113"/>
      <c r="VVK29" s="113"/>
      <c r="VVN29" s="113"/>
      <c r="VVQ29" s="113"/>
      <c r="VVT29" s="113"/>
      <c r="VVW29" s="113"/>
      <c r="VVZ29" s="113"/>
      <c r="VWC29" s="113"/>
      <c r="VWF29" s="113"/>
      <c r="VWI29" s="113"/>
      <c r="VWL29" s="113"/>
      <c r="VWO29" s="113"/>
      <c r="VWR29" s="113"/>
      <c r="VWU29" s="113"/>
      <c r="VWX29" s="113"/>
      <c r="VXA29" s="113"/>
      <c r="VXD29" s="113"/>
      <c r="VXG29" s="113"/>
      <c r="VXJ29" s="113"/>
      <c r="VXM29" s="113"/>
      <c r="VXP29" s="113"/>
      <c r="VXS29" s="113"/>
      <c r="VXV29" s="113"/>
      <c r="VXY29" s="113"/>
      <c r="VYB29" s="113"/>
      <c r="VYE29" s="113"/>
      <c r="VYH29" s="113"/>
      <c r="VYK29" s="113"/>
      <c r="VYN29" s="113"/>
      <c r="VYQ29" s="113"/>
      <c r="VYT29" s="113"/>
      <c r="VYW29" s="113"/>
      <c r="VYZ29" s="113"/>
      <c r="VZC29" s="113"/>
      <c r="VZF29" s="113"/>
      <c r="VZI29" s="113"/>
      <c r="VZL29" s="113"/>
      <c r="VZO29" s="113"/>
      <c r="VZR29" s="113"/>
      <c r="VZU29" s="113"/>
      <c r="VZX29" s="113"/>
      <c r="WAA29" s="113"/>
      <c r="WAD29" s="113"/>
      <c r="WAG29" s="113"/>
      <c r="WAJ29" s="113"/>
      <c r="WAM29" s="113"/>
      <c r="WAP29" s="113"/>
      <c r="WAS29" s="113"/>
      <c r="WAV29" s="113"/>
      <c r="WAY29" s="113"/>
      <c r="WBB29" s="113"/>
      <c r="WBE29" s="113"/>
      <c r="WBH29" s="113"/>
      <c r="WBK29" s="113"/>
      <c r="WBN29" s="113"/>
      <c r="WBQ29" s="113"/>
      <c r="WBT29" s="113"/>
      <c r="WBW29" s="113"/>
      <c r="WBZ29" s="113"/>
      <c r="WCC29" s="113"/>
      <c r="WCF29" s="113"/>
      <c r="WCI29" s="113"/>
      <c r="WCL29" s="113"/>
      <c r="WCO29" s="113"/>
      <c r="WCR29" s="113"/>
      <c r="WCU29" s="113"/>
      <c r="WCX29" s="113"/>
      <c r="WDA29" s="113"/>
      <c r="WDD29" s="113"/>
      <c r="WDG29" s="113"/>
      <c r="WDJ29" s="113"/>
      <c r="WDM29" s="113"/>
      <c r="WDP29" s="113"/>
      <c r="WDS29" s="113"/>
      <c r="WDV29" s="113"/>
      <c r="WDY29" s="113"/>
      <c r="WEB29" s="113"/>
      <c r="WEE29" s="113"/>
      <c r="WEH29" s="113"/>
      <c r="WEK29" s="113"/>
      <c r="WEN29" s="113"/>
      <c r="WEQ29" s="113"/>
      <c r="WET29" s="113"/>
      <c r="WEW29" s="113"/>
      <c r="WEZ29" s="113"/>
      <c r="WFC29" s="113"/>
      <c r="WFF29" s="113"/>
      <c r="WFI29" s="113"/>
      <c r="WFL29" s="113"/>
      <c r="WFO29" s="113"/>
      <c r="WFR29" s="113"/>
      <c r="WFU29" s="113"/>
      <c r="WFX29" s="113"/>
      <c r="WGA29" s="113"/>
      <c r="WGD29" s="113"/>
      <c r="WGG29" s="113"/>
      <c r="WGJ29" s="113"/>
      <c r="WGM29" s="113"/>
      <c r="WGP29" s="113"/>
      <c r="WGS29" s="113"/>
      <c r="WGV29" s="113"/>
      <c r="WGY29" s="113"/>
      <c r="WHB29" s="113"/>
      <c r="WHE29" s="113"/>
      <c r="WHH29" s="113"/>
      <c r="WHK29" s="113"/>
      <c r="WHN29" s="113"/>
      <c r="WHQ29" s="113"/>
      <c r="WHT29" s="113"/>
      <c r="WHW29" s="113"/>
      <c r="WHZ29" s="113"/>
      <c r="WIC29" s="113"/>
      <c r="WIF29" s="113"/>
      <c r="WII29" s="113"/>
      <c r="WIL29" s="113"/>
      <c r="WIO29" s="113"/>
      <c r="WIR29" s="113"/>
      <c r="WIU29" s="113"/>
      <c r="WIX29" s="113"/>
      <c r="WJA29" s="113"/>
      <c r="WJD29" s="113"/>
      <c r="WJG29" s="113"/>
      <c r="WJJ29" s="113"/>
      <c r="WJM29" s="113"/>
      <c r="WJP29" s="113"/>
      <c r="WJS29" s="113"/>
      <c r="WJV29" s="113"/>
      <c r="WJY29" s="113"/>
      <c r="WKB29" s="113"/>
      <c r="WKE29" s="113"/>
      <c r="WKH29" s="113"/>
      <c r="WKK29" s="113"/>
      <c r="WKN29" s="113"/>
      <c r="WKQ29" s="113"/>
      <c r="WKT29" s="113"/>
      <c r="WKW29" s="113"/>
      <c r="WKZ29" s="113"/>
      <c r="WLC29" s="113"/>
      <c r="WLF29" s="113"/>
      <c r="WLI29" s="113"/>
      <c r="WLL29" s="113"/>
      <c r="WLO29" s="113"/>
      <c r="WLR29" s="113"/>
      <c r="WLU29" s="113"/>
      <c r="WLX29" s="113"/>
      <c r="WMA29" s="113"/>
      <c r="WMD29" s="113"/>
      <c r="WMG29" s="113"/>
      <c r="WMJ29" s="113"/>
      <c r="WMM29" s="113"/>
      <c r="WMP29" s="113"/>
      <c r="WMS29" s="113"/>
      <c r="WMV29" s="113"/>
      <c r="WMY29" s="113"/>
      <c r="WNB29" s="113"/>
      <c r="WNE29" s="113"/>
      <c r="WNH29" s="113"/>
      <c r="WNK29" s="113"/>
      <c r="WNN29" s="113"/>
      <c r="WNQ29" s="113"/>
      <c r="WNT29" s="113"/>
      <c r="WNW29" s="113"/>
      <c r="WNZ29" s="113"/>
      <c r="WOC29" s="113"/>
      <c r="WOF29" s="113"/>
      <c r="WOI29" s="113"/>
      <c r="WOL29" s="113"/>
      <c r="WOO29" s="113"/>
      <c r="WOR29" s="113"/>
      <c r="WOU29" s="113"/>
      <c r="WOX29" s="113"/>
      <c r="WPA29" s="113"/>
      <c r="WPD29" s="113"/>
      <c r="WPG29" s="113"/>
      <c r="WPJ29" s="113"/>
      <c r="WPM29" s="113"/>
      <c r="WPP29" s="113"/>
      <c r="WPS29" s="113"/>
      <c r="WPV29" s="113"/>
      <c r="WPY29" s="113"/>
      <c r="WQB29" s="113"/>
      <c r="WQE29" s="113"/>
      <c r="WQH29" s="113"/>
      <c r="WQK29" s="113"/>
      <c r="WQN29" s="113"/>
      <c r="WQQ29" s="113"/>
      <c r="WQT29" s="113"/>
      <c r="WQW29" s="113"/>
      <c r="WQZ29" s="113"/>
      <c r="WRC29" s="113"/>
      <c r="WRF29" s="113"/>
      <c r="WRI29" s="113"/>
      <c r="WRL29" s="113"/>
      <c r="WRO29" s="113"/>
      <c r="WRR29" s="113"/>
      <c r="WRU29" s="113"/>
      <c r="WRX29" s="113"/>
      <c r="WSA29" s="113"/>
      <c r="WSD29" s="113"/>
      <c r="WSG29" s="113"/>
      <c r="WSJ29" s="113"/>
      <c r="WSM29" s="113"/>
      <c r="WSP29" s="113"/>
      <c r="WSS29" s="113"/>
      <c r="WSV29" s="113"/>
      <c r="WSY29" s="113"/>
      <c r="WTB29" s="113"/>
      <c r="WTE29" s="113"/>
      <c r="WTH29" s="113"/>
      <c r="WTK29" s="113"/>
      <c r="WTN29" s="113"/>
      <c r="WTQ29" s="113"/>
      <c r="WTT29" s="113"/>
      <c r="WTW29" s="113"/>
      <c r="WTZ29" s="113"/>
      <c r="WUC29" s="113"/>
      <c r="WUF29" s="113"/>
      <c r="WUI29" s="113"/>
      <c r="WUL29" s="113"/>
      <c r="WUO29" s="113"/>
      <c r="WUR29" s="113"/>
      <c r="WUU29" s="113"/>
      <c r="WUX29" s="113"/>
      <c r="WVA29" s="113"/>
      <c r="WVD29" s="113"/>
      <c r="WVG29" s="113"/>
      <c r="WVJ29" s="113"/>
      <c r="WVM29" s="113"/>
      <c r="WVP29" s="113"/>
      <c r="WVS29" s="113"/>
      <c r="WVV29" s="113"/>
      <c r="WVY29" s="113"/>
      <c r="WWB29" s="113"/>
      <c r="WWE29" s="113"/>
      <c r="WWH29" s="113"/>
      <c r="WWK29" s="113"/>
      <c r="WWN29" s="113"/>
      <c r="WWQ29" s="113"/>
      <c r="WWT29" s="113"/>
      <c r="WWW29" s="113"/>
      <c r="WWZ29" s="113"/>
      <c r="WXC29" s="113"/>
      <c r="WXF29" s="113"/>
      <c r="WXI29" s="113"/>
      <c r="WXL29" s="113"/>
      <c r="WXO29" s="113"/>
      <c r="WXR29" s="113"/>
      <c r="WXU29" s="113"/>
      <c r="WXX29" s="113"/>
      <c r="WYA29" s="113"/>
      <c r="WYD29" s="113"/>
      <c r="WYG29" s="113"/>
      <c r="WYJ29" s="113"/>
      <c r="WYM29" s="113"/>
      <c r="WYP29" s="113"/>
      <c r="WYS29" s="113"/>
      <c r="WYV29" s="113"/>
      <c r="WYY29" s="113"/>
      <c r="WZB29" s="113"/>
      <c r="WZE29" s="113"/>
      <c r="WZH29" s="113"/>
      <c r="WZK29" s="113"/>
      <c r="WZN29" s="113"/>
      <c r="WZQ29" s="113"/>
      <c r="WZT29" s="113"/>
      <c r="WZW29" s="113"/>
      <c r="WZZ29" s="113"/>
      <c r="XAC29" s="113"/>
      <c r="XAF29" s="113"/>
      <c r="XAI29" s="113"/>
      <c r="XAL29" s="113"/>
      <c r="XAO29" s="113"/>
      <c r="XAR29" s="113"/>
      <c r="XAU29" s="113"/>
      <c r="XAX29" s="113"/>
      <c r="XBA29" s="113"/>
      <c r="XBD29" s="113"/>
      <c r="XBG29" s="113"/>
      <c r="XBJ29" s="113"/>
      <c r="XBM29" s="113"/>
      <c r="XBP29" s="113"/>
      <c r="XBS29" s="113"/>
      <c r="XBV29" s="113"/>
      <c r="XBY29" s="113"/>
      <c r="XCB29" s="113"/>
      <c r="XCE29" s="113"/>
      <c r="XCH29" s="113"/>
      <c r="XCK29" s="113"/>
      <c r="XCN29" s="113"/>
      <c r="XCQ29" s="113"/>
      <c r="XCT29" s="113"/>
      <c r="XCW29" s="113"/>
      <c r="XCZ29" s="113"/>
      <c r="XDC29" s="113"/>
      <c r="XDF29" s="113"/>
      <c r="XDI29" s="113"/>
      <c r="XDL29" s="113"/>
      <c r="XDO29" s="113"/>
      <c r="XDR29" s="113"/>
      <c r="XDU29" s="113"/>
      <c r="XDX29" s="113"/>
      <c r="XEA29" s="113"/>
      <c r="XED29" s="113"/>
      <c r="XEG29" s="113"/>
      <c r="XEJ29" s="113"/>
      <c r="XEM29" s="113"/>
      <c r="XEP29" s="113"/>
      <c r="XES29" s="113"/>
      <c r="XEV29" s="113"/>
      <c r="XEY29" s="113"/>
      <c r="XFB29" s="113"/>
    </row>
    <row r="30" spans="1:1022 1025:2048 2051:3071 3074:4094 4097:5120 5123:6143 6146:7166 7169:8192 8195:9215 9218:10238 10241:11264 11267:12287 12290:13310 13313:14336 14339:15359 15362:16382" s="5" customFormat="1" ht="15.75" x14ac:dyDescent="0.25">
      <c r="A30" s="10"/>
      <c r="B30" s="10"/>
      <c r="C30" s="10"/>
      <c r="D30" s="13" t="s">
        <v>153</v>
      </c>
      <c r="E30" s="10"/>
      <c r="F30" s="10"/>
      <c r="G30" s="10"/>
      <c r="H30" s="10"/>
      <c r="I30" s="46"/>
      <c r="J30" s="10"/>
      <c r="K30" s="16"/>
      <c r="L30" s="16"/>
      <c r="M30" s="16"/>
      <c r="N30" s="16"/>
      <c r="O30" s="16"/>
      <c r="P30" s="10"/>
      <c r="Q30" s="10"/>
      <c r="R30" s="10"/>
      <c r="S30" s="10"/>
      <c r="T30" s="15"/>
      <c r="U30" s="15"/>
      <c r="V30" s="15" t="e">
        <f>AVERAGE(V13:V29)*80%</f>
        <v>#DIV/0!</v>
      </c>
      <c r="W30" s="15"/>
      <c r="X30" s="15"/>
      <c r="Y30" s="15"/>
      <c r="Z30" s="15"/>
      <c r="AA30" s="15">
        <f>AVERAGE(AA13:AA29)*80%</f>
        <v>0</v>
      </c>
      <c r="AB30" s="15"/>
      <c r="AC30" s="15"/>
      <c r="AD30" s="15"/>
      <c r="AE30" s="15"/>
      <c r="AF30" s="15">
        <f>AVERAGE(AF13:AF29)*80%</f>
        <v>0</v>
      </c>
      <c r="AG30" s="15"/>
      <c r="AH30" s="15"/>
      <c r="AI30" s="42"/>
      <c r="AJ30" s="15"/>
      <c r="AK30" s="15" t="e">
        <f ca="1">AVERAGE(AK13:AK29)*80%</f>
        <v>#NAME?</v>
      </c>
      <c r="AL30" s="10"/>
      <c r="AM30" s="10"/>
      <c r="AN30" s="16"/>
      <c r="AO30" s="16"/>
      <c r="AP30" s="15" t="e">
        <f>AVERAGE(AP13:AP29)*80%</f>
        <v>#DIV/0!</v>
      </c>
      <c r="AQ30" s="10"/>
    </row>
    <row r="31" spans="1:1022 1025:2048 2051:3071 3074:4094 4097:5120 5123:6143 6146:7166 7169:8192 8195:9215 9218:10238 10241:11264 11267:12287 12290:13310 13313:14336 14339:15359 15362:16382" s="27" customFormat="1" ht="105" x14ac:dyDescent="0.25">
      <c r="A31" s="28">
        <v>7</v>
      </c>
      <c r="B31" s="24" t="s">
        <v>180</v>
      </c>
      <c r="C31" s="28" t="s">
        <v>181</v>
      </c>
      <c r="D31" s="24" t="s">
        <v>182</v>
      </c>
      <c r="E31" s="24" t="s">
        <v>157</v>
      </c>
      <c r="F31" s="24" t="s">
        <v>183</v>
      </c>
      <c r="G31" s="24" t="s">
        <v>184</v>
      </c>
      <c r="H31" s="106" t="s">
        <v>185</v>
      </c>
      <c r="I31" s="25" t="s">
        <v>46</v>
      </c>
      <c r="J31" s="24" t="s">
        <v>183</v>
      </c>
      <c r="K31" s="107" t="s">
        <v>60</v>
      </c>
      <c r="L31" s="107">
        <v>0.8</v>
      </c>
      <c r="M31" s="107" t="s">
        <v>60</v>
      </c>
      <c r="N31" s="107">
        <v>0.8</v>
      </c>
      <c r="O31" s="107">
        <v>0.8</v>
      </c>
      <c r="P31" s="24" t="s">
        <v>47</v>
      </c>
      <c r="Q31" s="108" t="s">
        <v>186</v>
      </c>
      <c r="R31" s="108" t="s">
        <v>187</v>
      </c>
      <c r="S31" s="108" t="s">
        <v>188</v>
      </c>
      <c r="T31" s="26" t="str">
        <f>K31</f>
        <v>No programada</v>
      </c>
      <c r="U31" s="24"/>
      <c r="V31" s="20" t="e">
        <f t="shared" ref="V31:V33" si="8">IF(U31/T31&gt;100%,100%,U31/T31)</f>
        <v>#VALUE!</v>
      </c>
      <c r="W31" s="24"/>
      <c r="X31" s="24"/>
      <c r="Y31" s="53">
        <f>L31</f>
        <v>0.8</v>
      </c>
      <c r="Z31" s="24"/>
      <c r="AA31" s="20">
        <f t="shared" ref="AA31:AA33" si="9">IF(Z31/Y31&gt;100%,100%,Z31/Y31)</f>
        <v>0</v>
      </c>
      <c r="AB31" s="24"/>
      <c r="AC31" s="24"/>
      <c r="AD31" s="26" t="str">
        <f>M31</f>
        <v>No programada</v>
      </c>
      <c r="AE31" s="24"/>
      <c r="AF31" s="20" t="e">
        <f t="shared" ref="AF31:AF33" si="10">IF(AE31/AD31&gt;100%,100%,AE31/AD31)</f>
        <v>#VALUE!</v>
      </c>
      <c r="AG31" s="24"/>
      <c r="AH31" s="24"/>
      <c r="AI31" s="53">
        <f>N31</f>
        <v>0.8</v>
      </c>
      <c r="AJ31" s="24"/>
      <c r="AK31" s="20">
        <f t="shared" ref="AK31:AK33" si="11">IF(AJ31/AI31&gt;100%,100%,AJ31/AI31)</f>
        <v>0</v>
      </c>
      <c r="AL31" s="24"/>
      <c r="AM31" s="24"/>
      <c r="AN31" s="53">
        <f>O31</f>
        <v>0.8</v>
      </c>
      <c r="AO31" s="24"/>
      <c r="AP31" s="20">
        <f t="shared" ref="AP31:AP33" si="12">IF(AO31/AN31&gt;100%,100%,AO31/AN31)</f>
        <v>0</v>
      </c>
      <c r="AQ31" s="24"/>
    </row>
    <row r="32" spans="1:1022 1025:2048 2051:3071 3074:4094 4097:5120 5123:6143 6146:7166 7169:8192 8195:9215 9218:10238 10241:11264 11267:12287 12290:13310 13313:14336 14339:15359 15362:16382" s="27" customFormat="1" ht="105" x14ac:dyDescent="0.25">
      <c r="A32" s="28">
        <v>7</v>
      </c>
      <c r="B32" s="24" t="s">
        <v>180</v>
      </c>
      <c r="C32" s="28" t="s">
        <v>189</v>
      </c>
      <c r="D32" s="24" t="s">
        <v>190</v>
      </c>
      <c r="E32" s="24" t="s">
        <v>157</v>
      </c>
      <c r="F32" s="24" t="s">
        <v>191</v>
      </c>
      <c r="G32" s="24" t="s">
        <v>192</v>
      </c>
      <c r="H32" s="106" t="s">
        <v>193</v>
      </c>
      <c r="I32" s="25" t="s">
        <v>55</v>
      </c>
      <c r="J32" s="24" t="s">
        <v>191</v>
      </c>
      <c r="K32" s="109">
        <v>0.25</v>
      </c>
      <c r="L32" s="109">
        <v>0.25</v>
      </c>
      <c r="M32" s="109">
        <v>0.25</v>
      </c>
      <c r="N32" s="109">
        <v>0.25</v>
      </c>
      <c r="O32" s="109">
        <v>1</v>
      </c>
      <c r="P32" s="24" t="s">
        <v>47</v>
      </c>
      <c r="Q32" s="108" t="s">
        <v>194</v>
      </c>
      <c r="R32" s="108" t="s">
        <v>195</v>
      </c>
      <c r="S32" s="108" t="s">
        <v>188</v>
      </c>
      <c r="T32" s="53">
        <f>K32</f>
        <v>0.25</v>
      </c>
      <c r="U32" s="24"/>
      <c r="V32" s="20">
        <f t="shared" si="8"/>
        <v>0</v>
      </c>
      <c r="W32" s="24"/>
      <c r="X32" s="24"/>
      <c r="Y32" s="53">
        <f>L32</f>
        <v>0.25</v>
      </c>
      <c r="Z32" s="24"/>
      <c r="AA32" s="20">
        <f t="shared" si="9"/>
        <v>0</v>
      </c>
      <c r="AB32" s="24"/>
      <c r="AC32" s="24"/>
      <c r="AD32" s="53">
        <f>M32</f>
        <v>0.25</v>
      </c>
      <c r="AE32" s="24"/>
      <c r="AF32" s="20">
        <f t="shared" si="10"/>
        <v>0</v>
      </c>
      <c r="AG32" s="24"/>
      <c r="AH32" s="24"/>
      <c r="AI32" s="53">
        <f>N32</f>
        <v>0.25</v>
      </c>
      <c r="AJ32" s="24"/>
      <c r="AK32" s="20">
        <f t="shared" si="11"/>
        <v>0</v>
      </c>
      <c r="AL32" s="24"/>
      <c r="AM32" s="24"/>
      <c r="AN32" s="53">
        <f>O32</f>
        <v>1</v>
      </c>
      <c r="AO32" s="24"/>
      <c r="AP32" s="20">
        <f t="shared" si="12"/>
        <v>0</v>
      </c>
      <c r="AQ32" s="24"/>
    </row>
    <row r="33" spans="1:43" s="27" customFormat="1" ht="120" x14ac:dyDescent="0.25">
      <c r="A33" s="28">
        <v>7</v>
      </c>
      <c r="B33" s="24" t="s">
        <v>180</v>
      </c>
      <c r="C33" s="28" t="s">
        <v>196</v>
      </c>
      <c r="D33" s="24" t="s">
        <v>197</v>
      </c>
      <c r="E33" s="24" t="s">
        <v>157</v>
      </c>
      <c r="F33" s="24" t="s">
        <v>198</v>
      </c>
      <c r="G33" s="24" t="s">
        <v>199</v>
      </c>
      <c r="H33" s="24" t="s">
        <v>105</v>
      </c>
      <c r="I33" s="25" t="s">
        <v>55</v>
      </c>
      <c r="J33" s="24" t="s">
        <v>198</v>
      </c>
      <c r="K33" s="110">
        <v>0</v>
      </c>
      <c r="L33" s="110">
        <v>1</v>
      </c>
      <c r="M33" s="110">
        <v>1</v>
      </c>
      <c r="N33" s="110">
        <v>0</v>
      </c>
      <c r="O33" s="110">
        <v>2</v>
      </c>
      <c r="P33" s="24" t="s">
        <v>47</v>
      </c>
      <c r="Q33" s="24" t="s">
        <v>200</v>
      </c>
      <c r="R33" s="24" t="s">
        <v>200</v>
      </c>
      <c r="S33" s="24" t="s">
        <v>201</v>
      </c>
      <c r="T33" s="26">
        <f>K33</f>
        <v>0</v>
      </c>
      <c r="U33" s="24"/>
      <c r="V33" s="20" t="e">
        <f t="shared" si="8"/>
        <v>#DIV/0!</v>
      </c>
      <c r="W33" s="24"/>
      <c r="X33" s="24"/>
      <c r="Y33" s="26">
        <f>L33</f>
        <v>1</v>
      </c>
      <c r="Z33" s="24"/>
      <c r="AA33" s="20">
        <f t="shared" si="9"/>
        <v>0</v>
      </c>
      <c r="AB33" s="24"/>
      <c r="AC33" s="24"/>
      <c r="AD33" s="26">
        <f>M33</f>
        <v>1</v>
      </c>
      <c r="AE33" s="24"/>
      <c r="AF33" s="20">
        <f t="shared" si="10"/>
        <v>0</v>
      </c>
      <c r="AG33" s="24"/>
      <c r="AH33" s="24"/>
      <c r="AI33" s="26">
        <f>N33</f>
        <v>0</v>
      </c>
      <c r="AJ33" s="24"/>
      <c r="AK33" s="20" t="e">
        <f t="shared" si="11"/>
        <v>#DIV/0!</v>
      </c>
      <c r="AL33" s="24"/>
      <c r="AM33" s="24"/>
      <c r="AN33" s="20">
        <f>O33</f>
        <v>2</v>
      </c>
      <c r="AO33" s="24"/>
      <c r="AP33" s="20">
        <f t="shared" si="12"/>
        <v>0</v>
      </c>
      <c r="AQ33" s="24"/>
    </row>
    <row r="34" spans="1:43" s="5" customFormat="1" ht="15.75" x14ac:dyDescent="0.25">
      <c r="A34" s="10"/>
      <c r="B34" s="10"/>
      <c r="C34" s="10"/>
      <c r="D34" s="11" t="s">
        <v>154</v>
      </c>
      <c r="E34" s="11"/>
      <c r="F34" s="11"/>
      <c r="G34" s="11"/>
      <c r="H34" s="11"/>
      <c r="I34" s="47"/>
      <c r="J34" s="11"/>
      <c r="K34" s="17"/>
      <c r="L34" s="17"/>
      <c r="M34" s="17"/>
      <c r="N34" s="17"/>
      <c r="O34" s="17"/>
      <c r="P34" s="11"/>
      <c r="Q34" s="10"/>
      <c r="R34" s="10"/>
      <c r="S34" s="10"/>
      <c r="T34" s="12"/>
      <c r="U34" s="12"/>
      <c r="V34" s="14" t="e">
        <f>AVERAGE(#REF!)*20%</f>
        <v>#REF!</v>
      </c>
      <c r="W34" s="10"/>
      <c r="X34" s="10"/>
      <c r="Y34" s="12"/>
      <c r="Z34" s="12"/>
      <c r="AA34" s="14" t="e">
        <f>AVERAGE(#REF!)*20%</f>
        <v>#REF!</v>
      </c>
      <c r="AB34" s="10"/>
      <c r="AC34" s="10"/>
      <c r="AD34" s="12"/>
      <c r="AE34" s="12"/>
      <c r="AF34" s="14" t="e">
        <f>AVERAGE(#REF!)*20%</f>
        <v>#REF!</v>
      </c>
      <c r="AG34" s="10"/>
      <c r="AH34" s="10"/>
      <c r="AI34" s="43"/>
      <c r="AJ34" s="12"/>
      <c r="AK34" s="14" t="e">
        <f>AVERAGE(#REF!)*20%</f>
        <v>#REF!</v>
      </c>
      <c r="AL34" s="10"/>
      <c r="AM34" s="10"/>
      <c r="AN34" s="17"/>
      <c r="AO34" s="17"/>
      <c r="AP34" s="14" t="e">
        <f>AVERAGE(#REF!)*20%</f>
        <v>#REF!</v>
      </c>
      <c r="AQ34" s="10"/>
    </row>
    <row r="35" spans="1:43" s="9" customFormat="1" ht="18.75" x14ac:dyDescent="0.3">
      <c r="A35" s="6"/>
      <c r="B35" s="6"/>
      <c r="C35" s="6"/>
      <c r="D35" s="7" t="s">
        <v>155</v>
      </c>
      <c r="E35" s="6"/>
      <c r="F35" s="6"/>
      <c r="G35" s="6"/>
      <c r="H35" s="6"/>
      <c r="I35" s="48"/>
      <c r="J35" s="6"/>
      <c r="K35" s="18"/>
      <c r="L35" s="18"/>
      <c r="M35" s="18"/>
      <c r="N35" s="18"/>
      <c r="O35" s="18"/>
      <c r="P35" s="6"/>
      <c r="Q35" s="6"/>
      <c r="R35" s="6"/>
      <c r="S35" s="6"/>
      <c r="T35" s="8"/>
      <c r="U35" s="8"/>
      <c r="V35" s="19" t="e">
        <f>V30+V34</f>
        <v>#DIV/0!</v>
      </c>
      <c r="W35" s="6"/>
      <c r="X35" s="6"/>
      <c r="Y35" s="8"/>
      <c r="Z35" s="8"/>
      <c r="AA35" s="19" t="e">
        <f>AA30+AA34</f>
        <v>#REF!</v>
      </c>
      <c r="AB35" s="6"/>
      <c r="AC35" s="6"/>
      <c r="AD35" s="8"/>
      <c r="AE35" s="8"/>
      <c r="AF35" s="19" t="e">
        <f>AF30+AF34</f>
        <v>#REF!</v>
      </c>
      <c r="AG35" s="6"/>
      <c r="AH35" s="6"/>
      <c r="AI35" s="44"/>
      <c r="AJ35" s="8"/>
      <c r="AK35" s="19" t="e">
        <f ca="1">AK30+AK34</f>
        <v>#NAME?</v>
      </c>
      <c r="AL35" s="6"/>
      <c r="AM35" s="6"/>
      <c r="AN35" s="18"/>
      <c r="AO35" s="18"/>
      <c r="AP35" s="19" t="e">
        <f>AP30+AP34</f>
        <v>#DIV/0!</v>
      </c>
      <c r="AQ35" s="6"/>
    </row>
  </sheetData>
  <autoFilter ref="A12:XFB35" xr:uid="{393757A3-C994-41E5-9502-5424A4810E09}"/>
  <mergeCells count="19">
    <mergeCell ref="Q10:S11"/>
    <mergeCell ref="E4:J4"/>
    <mergeCell ref="G5:J5"/>
    <mergeCell ref="G6:J6"/>
    <mergeCell ref="G7:J7"/>
    <mergeCell ref="G8:J8"/>
    <mergeCell ref="A10:B11"/>
    <mergeCell ref="A1:J1"/>
    <mergeCell ref="K1:O1"/>
    <mergeCell ref="C10:E11"/>
    <mergeCell ref="F10:P11"/>
    <mergeCell ref="A2:J2"/>
    <mergeCell ref="A4:B8"/>
    <mergeCell ref="C4:D8"/>
    <mergeCell ref="T10:X11"/>
    <mergeCell ref="Y10:AC11"/>
    <mergeCell ref="AD10:AH11"/>
    <mergeCell ref="AI10:AM11"/>
    <mergeCell ref="AN10:AQ11"/>
  </mergeCells>
  <dataValidations count="7">
    <dataValidation allowBlank="1" showInputMessage="1" showErrorMessage="1" error="Escriba un texto " promptTitle="Cualquier contenido" sqref="E12 E3:E9" xr:uid="{AB2F453D-9BA8-4F99-93AD-20B9F2FA7BA6}"/>
    <dataValidation type="list" allowBlank="1" showInputMessage="1" showErrorMessage="1" sqref="P17:P18 P20:P24" xr:uid="{297BE3EC-E7F4-4804-A1D7-727F83236E62}">
      <formula1>$CT$12:$CT$18</formula1>
    </dataValidation>
    <dataValidation type="list" allowBlank="1" showInputMessage="1" showErrorMessage="1" sqref="P25:P26" xr:uid="{955B53D3-245E-4B23-9880-E88C2F55F651}">
      <formula1>$CT$12:$CT$14</formula1>
    </dataValidation>
    <dataValidation type="list" allowBlank="1" showInputMessage="1" showErrorMessage="1" sqref="I28:I29" xr:uid="{374406F3-099D-4998-9845-AA4B50BF19C0}">
      <formula1>$CS$10:$CS$13</formula1>
    </dataValidation>
    <dataValidation type="list" allowBlank="1" showInputMessage="1" showErrorMessage="1" sqref="P28:P29" xr:uid="{AEED1710-9AF8-45F5-AA79-B34A58596634}">
      <formula1>$CT$10:$CT$12</formula1>
    </dataValidation>
    <dataValidation type="list" allowBlank="1" showInputMessage="1" showErrorMessage="1" sqref="E28:E29" xr:uid="{07562975-7CBB-4982-B85A-CDFEA4A2310B}">
      <formula1>$CR$10:$CR$11</formula1>
    </dataValidation>
    <dataValidation type="list" allowBlank="1" showInputMessage="1" showErrorMessage="1" sqref="B28:B29 B17" xr:uid="{5BC1C29F-9484-43B5-9414-1ECBD802A025}">
      <formula1>$CQ$10:$CQ$16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Escriba un texto " promptTitle="Cualquier contenido" xr:uid="{9E76F605-6537-463A-8FDD-F1BFB46BF568}">
          <x14:formula1>
            <xm:f>Listas!$A$2:$A$4</xm:f>
          </x14:formula1>
          <xm:sqref>E1 E10:E11 E13:E16 E30 E34:E1048576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DBC16-EE94-42F6-8D1F-8473F6A8481E}">
  <dimension ref="A1:A4"/>
  <sheetViews>
    <sheetView workbookViewId="0"/>
  </sheetViews>
  <sheetFormatPr baseColWidth="10" defaultColWidth="11.42578125" defaultRowHeight="15" x14ac:dyDescent="0.25"/>
  <cols>
    <col min="1" max="1" width="34.5703125" bestFit="1" customWidth="1"/>
  </cols>
  <sheetData>
    <row r="1" spans="1:1" x14ac:dyDescent="0.25">
      <c r="A1" t="s">
        <v>21</v>
      </c>
    </row>
    <row r="2" spans="1:1" x14ac:dyDescent="0.25">
      <c r="A2" t="s">
        <v>42</v>
      </c>
    </row>
    <row r="3" spans="1:1" x14ac:dyDescent="0.25">
      <c r="A3" t="s">
        <v>156</v>
      </c>
    </row>
    <row r="4" spans="1:1" x14ac:dyDescent="0.25">
      <c r="A4" t="s">
        <v>157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d1d2e24-7be0-47eb-a1db-99cc6d75caf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14" ma:contentTypeDescription="Crear nuevo documento." ma:contentTypeScope="" ma:versionID="9adc6aef112ce374d4d3a5f2145baaab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726275b6cf75e4812a1477c958f750fd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D912C2-67FF-4F74-B857-B8D2F5FE6CA6}">
  <ds:schemaRefs>
    <ds:schemaRef ds:uri="http://schemas.microsoft.com/office/2006/metadata/properties"/>
    <ds:schemaRef ds:uri="http://schemas.microsoft.com/office/infopath/2007/PartnerControls"/>
    <ds:schemaRef ds:uri="4d1d2e24-7be0-47eb-a1db-99cc6d75caff"/>
  </ds:schemaRefs>
</ds:datastoreItem>
</file>

<file path=customXml/itemProps2.xml><?xml version="1.0" encoding="utf-8"?>
<ds:datastoreItem xmlns:ds="http://schemas.openxmlformats.org/officeDocument/2006/customXml" ds:itemID="{9FC9A537-6340-403E-AE9D-33BDBA51BF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1d2e24-7be0-47eb-a1db-99cc6d75caff"/>
    <ds:schemaRef ds:uri="d6eaa91c-3afb-4015-aba1-5ff992c1a5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5251AB-C88B-4079-B78F-2291AC2E7A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Listas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casas</dc:creator>
  <cp:keywords/>
  <dc:description/>
  <cp:lastModifiedBy>Camilo Bautista Beltran</cp:lastModifiedBy>
  <cp:revision/>
  <dcterms:created xsi:type="dcterms:W3CDTF">2021-01-25T18:44:53Z</dcterms:created>
  <dcterms:modified xsi:type="dcterms:W3CDTF">2022-11-18T15:13:53Z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</Properties>
</file>