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BC82CA-1318-4230-8F49-8AC6188E77C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MAPA DE MEDIOS 2022" sheetId="1" r:id="rId1"/>
    <sheet name="PLAN DE COMUNICACIONES 2022" sheetId="2" r:id="rId2"/>
    <sheet name="CONTROL INTERNO" sheetId="3" state="hidden" r:id="rId3"/>
    <sheet name="PLANEACIÓN Y CALIDAD" sheetId="4" state="hidden" r:id="rId4"/>
    <sheet name="PIGA" sheetId="5" state="hidden" r:id="rId5"/>
    <sheet name="GESTIÓN DOCUMENTAL" sheetId="6" state="hidden" r:id="rId6"/>
    <sheet name="SISTEMAS" sheetId="7" state="hidden" r:id="rId7"/>
    <sheet name="SUBGERENCIA ADMINISTRATIVA" sheetId="8" state="hidden" r:id="rId8"/>
    <sheet name="GERENCIA" sheetId="9" state="hidden" r:id="rId9"/>
    <sheet name="TALENTO HUMANO" sheetId="10" state="hidden" r:id="rId10"/>
    <sheet name="PAI" sheetId="11" state="hidden" r:id="rId11"/>
    <sheet name="PIC" sheetId="12" state="hidden" r:id="rId12"/>
    <sheet name="PYP" sheetId="13" state="hidden" r:id="rId13"/>
    <sheet name="SERVICIO AL CIUDADANO" sheetId="14" state="hidden" r:id="rId14"/>
    <sheet name="PLANEACIÓN" sheetId="15" state="hidden" r:id="rId15"/>
    <sheet name="SUBSALUD" sheetId="16" state="hidden" r:id="rId16"/>
    <sheet name="RESUMEN" sheetId="17" state="hidden" r:id="rId17"/>
    <sheet name="CONTROL PIEZAS DE COMUNICACIÓN" sheetId="18" state="hidden" r:id="rId18"/>
    <sheet name="Hoja1" sheetId="19" r:id="rId19"/>
  </sheets>
  <definedNames>
    <definedName name="_xlnm._FilterDatabase" localSheetId="4">PIGA!$A$1:$V$55</definedName>
    <definedName name="_xlnm.Print_Area" localSheetId="1">'PLAN DE COMUNICACIONES 2022'!$A$1:$BP$20</definedName>
  </definedNames>
  <calcPr calcId="191029"/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U8" i="15"/>
  <c r="U7" i="15"/>
  <c r="V7" i="15" s="1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V20" i="14" s="1"/>
  <c r="U25" i="14"/>
  <c r="U24" i="14"/>
  <c r="U23" i="14"/>
  <c r="U22" i="14"/>
  <c r="U21" i="14"/>
  <c r="U20" i="14"/>
  <c r="U16" i="14"/>
  <c r="U15" i="14"/>
  <c r="U14" i="14"/>
  <c r="U13" i="14"/>
  <c r="U12" i="14"/>
  <c r="U11" i="14"/>
  <c r="V7" i="14" s="1"/>
  <c r="U10" i="14"/>
  <c r="U9" i="14"/>
  <c r="U8" i="14"/>
  <c r="U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V7" i="12" s="1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V20" i="11" s="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V7" i="11" s="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V7" i="10" s="1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V20" i="9" s="1"/>
  <c r="U22" i="9"/>
  <c r="U21" i="9"/>
  <c r="U20" i="9"/>
  <c r="U16" i="9"/>
  <c r="U15" i="9"/>
  <c r="U14" i="9"/>
  <c r="U13" i="9"/>
  <c r="U12" i="9"/>
  <c r="U11" i="9"/>
  <c r="U10" i="9"/>
  <c r="U9" i="9"/>
  <c r="U7" i="9"/>
  <c r="U8" i="9"/>
  <c r="V7" i="9" s="1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V20" i="8" s="1"/>
  <c r="U23" i="8"/>
  <c r="U22" i="8"/>
  <c r="U21" i="8"/>
  <c r="U20" i="8"/>
  <c r="U16" i="8"/>
  <c r="U15" i="8"/>
  <c r="U14" i="8"/>
  <c r="U13" i="8"/>
  <c r="U12" i="8"/>
  <c r="U11" i="8"/>
  <c r="U10" i="8"/>
  <c r="V7" i="8" s="1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U16" i="7"/>
  <c r="U15" i="7"/>
  <c r="U14" i="7"/>
  <c r="U13" i="7"/>
  <c r="U12" i="7"/>
  <c r="U11" i="7"/>
  <c r="U10" i="7"/>
  <c r="U9" i="7"/>
  <c r="U7" i="7"/>
  <c r="V7" i="7" s="1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V20" i="6" s="1"/>
  <c r="U21" i="6"/>
  <c r="U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V20" i="5" s="1"/>
  <c r="U16" i="5"/>
  <c r="U15" i="5"/>
  <c r="U14" i="5"/>
  <c r="U13" i="5"/>
  <c r="U12" i="5"/>
  <c r="V7" i="5" s="1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/>
  <c r="U16" i="4"/>
  <c r="U15" i="4"/>
  <c r="U14" i="4"/>
  <c r="U13" i="4"/>
  <c r="U12" i="4"/>
  <c r="U11" i="4"/>
  <c r="U10" i="4"/>
  <c r="V7" i="4" s="1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V20" i="3" s="1"/>
  <c r="U16" i="3"/>
  <c r="U15" i="3"/>
  <c r="U14" i="3"/>
  <c r="U13" i="3"/>
  <c r="U12" i="3"/>
  <c r="U11" i="3"/>
  <c r="V7" i="3" s="1"/>
  <c r="U10" i="3"/>
  <c r="U9" i="3"/>
  <c r="U7" i="3"/>
  <c r="U8" i="3"/>
  <c r="V20" i="12"/>
  <c r="V20" i="7"/>
  <c r="V7" i="6"/>
  <c r="V7" i="16"/>
  <c r="V20" i="16"/>
  <c r="V7" i="13"/>
  <c r="V20" i="13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1"/>
          </rPr>
          <t xml:space="preserve">SAF:
</t>
        </r>
        <r>
          <rPr>
            <sz val="8"/>
            <color rgb="FF000000"/>
            <rFont val="Tahoma"/>
            <family val="2"/>
            <charset val="1"/>
          </rPr>
          <t xml:space="preserve">Coloque a qui la lista de medios de información y comunicación con los cuales cuenta su organización.
Si ya realizó el mapa de públicos traslade los medios detectados.
</t>
        </r>
      </text>
    </comment>
  </commentList>
</comments>
</file>

<file path=xl/sharedStrings.xml><?xml version="1.0" encoding="utf-8"?>
<sst xmlns="http://schemas.openxmlformats.org/spreadsheetml/2006/main" count="2579" uniqueCount="464">
  <si>
    <t>MAPA DE MEDIOS</t>
  </si>
  <si>
    <t>No se gestiona</t>
  </si>
  <si>
    <t>NG</t>
  </si>
  <si>
    <t>Gestión reactiva</t>
  </si>
  <si>
    <t>GR</t>
  </si>
  <si>
    <t>Gestión operativa</t>
  </si>
  <si>
    <t>GO</t>
  </si>
  <si>
    <t>Gestión estrategica</t>
  </si>
  <si>
    <t>GE</t>
  </si>
  <si>
    <t>A QUIEN VA DIRIGIDO EL MEDIO</t>
  </si>
  <si>
    <t>OBJETIVO DEL MEDIO</t>
  </si>
  <si>
    <t>PRODUCCION DEL MEDIO</t>
  </si>
  <si>
    <t>TRANSMISION DEL MEDIO</t>
  </si>
  <si>
    <t>RECEPCION DEL MEDIO</t>
  </si>
  <si>
    <t>LIMITANTES DEL MEDIO</t>
  </si>
  <si>
    <t>FORTALEZAS DEL MEDIO</t>
  </si>
  <si>
    <t>PRIORIDADES DEL MEDIO</t>
  </si>
  <si>
    <t>FORMA DE GESTION ACTUAL</t>
  </si>
  <si>
    <t>Clasificación</t>
  </si>
  <si>
    <t>Internos</t>
  </si>
  <si>
    <t>Marketing</t>
  </si>
  <si>
    <t>Entorno</t>
  </si>
  <si>
    <t>El medio responde a una estrategia</t>
  </si>
  <si>
    <t>¿Cúal es el objetivo del medio?</t>
  </si>
  <si>
    <t>Describa las caracteristicas fisicas del medio</t>
  </si>
  <si>
    <t>Tiene estructura definida</t>
  </si>
  <si>
    <t>¿Se tiene definido quien selecciona los mensajes?</t>
  </si>
  <si>
    <t>¿Se cuenta con cortes de edición definidos?</t>
  </si>
  <si>
    <t>¿Se tiene definido quien define el diseño?</t>
  </si>
  <si>
    <t>¿Se cuenta con corresponsales o facilitadores de información?</t>
  </si>
  <si>
    <t>¿Se cuenta con un responsable directo del medio?</t>
  </si>
  <si>
    <t>Cobertura</t>
  </si>
  <si>
    <t>Forma de distribución</t>
  </si>
  <si>
    <t>Convocatoria</t>
  </si>
  <si>
    <t>Periodicidad</t>
  </si>
  <si>
    <t>¿Se ha evaluado la efectividad del medio?</t>
  </si>
  <si>
    <t>Medio de información</t>
  </si>
  <si>
    <t>Medio de comunicación</t>
  </si>
  <si>
    <t>Empleados</t>
  </si>
  <si>
    <t>Directivos</t>
  </si>
  <si>
    <t>Comité Directivo</t>
  </si>
  <si>
    <t>Alcaldias Locales</t>
  </si>
  <si>
    <t>Sindicato</t>
  </si>
  <si>
    <t>Usuarios</t>
  </si>
  <si>
    <t>Profesionales del sector</t>
  </si>
  <si>
    <t>Proveedores</t>
  </si>
  <si>
    <t>Policia</t>
  </si>
  <si>
    <t>Otras Entidades del Gobierno Nacional y Regional</t>
  </si>
  <si>
    <t>Juntas Administradoras Locales</t>
  </si>
  <si>
    <t>Colectividades locales</t>
  </si>
  <si>
    <t>Sindicatos</t>
  </si>
  <si>
    <t>Asociaciones</t>
  </si>
  <si>
    <t>Congreso y Concejo</t>
  </si>
  <si>
    <t>Medios de comunicación</t>
  </si>
  <si>
    <t>Ciudadanos en general</t>
  </si>
  <si>
    <t>Si</t>
  </si>
  <si>
    <t>No</t>
  </si>
  <si>
    <t>Quién? indique el cargo</t>
  </si>
  <si>
    <t>Cada cuanto ? Indique el parametro.</t>
  </si>
  <si>
    <t>Quienes? Indique los cargos y su estrategia</t>
  </si>
  <si>
    <t>Resultados de lecturabilidad, usabilidad, efectividad (diseño, contenido) nivel de conocimiento</t>
  </si>
  <si>
    <t>PÁGINA WEB</t>
  </si>
  <si>
    <t>X</t>
  </si>
  <si>
    <t>Digital</t>
  </si>
  <si>
    <t>Proceso de Comunicaciones</t>
  </si>
  <si>
    <t>Se actualiza de acuerdo a la necesidad de información</t>
  </si>
  <si>
    <t>Los líderes de las diferentes dependencias</t>
  </si>
  <si>
    <t>Nacional</t>
  </si>
  <si>
    <t>Comunicación Directa</t>
  </si>
  <si>
    <t>TWITTER</t>
  </si>
  <si>
    <t>FACEBOOK</t>
  </si>
  <si>
    <t>YOUTUBE</t>
  </si>
  <si>
    <t>INTRANET</t>
  </si>
  <si>
    <t>Proceso de comunicaciones y gestión humana</t>
  </si>
  <si>
    <t>Institucional</t>
  </si>
  <si>
    <t>Visibilizar la información del despacho.</t>
  </si>
  <si>
    <t>Digiital</t>
  </si>
  <si>
    <t>Semanalmente</t>
  </si>
  <si>
    <t>No se realiza</t>
  </si>
  <si>
    <t>No se ha evaluado la efectividad</t>
  </si>
  <si>
    <t>CORREO MASIVO INSTITUCIONAL</t>
  </si>
  <si>
    <t>Bridar información de las campañas internas y la gestión institucional</t>
  </si>
  <si>
    <t>EDUCACIÓN VIRTUAL</t>
  </si>
  <si>
    <t>Capacitar a los funcionarios y contratistas en los temas que se requiere mejorar el desempeño.</t>
  </si>
  <si>
    <t>Proceso de Gestión Humana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</si>
  <si>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</si>
  <si>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</si>
  <si>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</si>
  <si>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</si>
  <si>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</si>
  <si>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</si>
  <si>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</si>
  <si>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</si>
  <si>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</si>
  <si>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</si>
  <si>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</si>
  <si>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</si>
  <si>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</si>
  <si>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</si>
  <si>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</si>
  <si>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</si>
  <si>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</si>
  <si>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</si>
  <si>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</si>
  <si>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</si>
  <si>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</si>
  <si>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</si>
  <si>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</si>
  <si>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</si>
  <si>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</si>
  <si>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</si>
  <si>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</si>
  <si>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</si>
  <si>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</si>
  <si>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</si>
  <si>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</si>
  <si>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</si>
  <si>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</si>
  <si>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</si>
  <si>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</si>
  <si>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</si>
  <si>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</si>
  <si>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</si>
  <si>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</si>
  <si>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</si>
  <si>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</si>
  <si>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</si>
  <si>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</si>
  <si>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</si>
  <si>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</si>
  <si>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</si>
  <si>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</si>
  <si>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</si>
  <si>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</si>
  <si>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</si>
  <si>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</si>
  <si>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</si>
  <si>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</si>
  <si>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CUMPLIMIENTO</t>
  </si>
  <si>
    <t>NO APLICA</t>
  </si>
  <si>
    <t>Oficina Asesora de Comunicaciones</t>
  </si>
  <si>
    <t>COBERTURA</t>
  </si>
  <si>
    <t xml:space="preserve">NO APLICA </t>
  </si>
  <si>
    <t>COMUNICACIÓN EXTERNA</t>
  </si>
  <si>
    <t xml:space="preserve">Porcentaje de publicación de información </t>
  </si>
  <si>
    <t>Matriz de seguimiento a la ley 1712</t>
  </si>
  <si>
    <t xml:space="preserve">CUMPLIMIENTO
</t>
  </si>
  <si>
    <t xml:space="preserve">Realizar al 100% la actualización del archivo videográfico (videos y Fotos) en el nivel central de la entidad 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</si>
  <si>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</si>
  <si>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</si>
  <si>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</si>
  <si>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TOTAL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</si>
  <si>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</si>
  <si>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</si>
  <si>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</si>
  <si>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</si>
  <si>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</si>
  <si>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</si>
  <si>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</si>
  <si>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</si>
  <si>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</si>
  <si>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</si>
  <si>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</si>
  <si>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</si>
  <si>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</si>
  <si>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</si>
  <si>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</si>
  <si>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</si>
  <si>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</si>
  <si>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</si>
  <si>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</si>
  <si>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</si>
  <si>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</si>
  <si>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</si>
  <si>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</si>
  <si>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</si>
  <si>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</si>
  <si>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</si>
  <si>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</si>
  <si>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</si>
  <si>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</si>
  <si>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</si>
  <si>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</si>
  <si>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</si>
  <si>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</si>
  <si>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</si>
  <si>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</si>
  <si>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</si>
  <si>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</si>
  <si>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</si>
  <si>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</si>
  <si>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</si>
  <si>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</si>
  <si>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</si>
  <si>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</si>
  <si>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</si>
  <si>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</si>
  <si>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</si>
  <si>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</si>
  <si>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</si>
  <si>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</si>
  <si>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</si>
  <si>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</si>
  <si>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</si>
  <si>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</si>
  <si>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</si>
  <si>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</si>
  <si>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</si>
  <si>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</si>
  <si>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</si>
  <si>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</si>
  <si>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</si>
  <si>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</si>
  <si>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</si>
  <si>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</si>
  <si>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</si>
  <si>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</si>
  <si>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</si>
  <si>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</si>
  <si>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</si>
  <si>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</si>
  <si>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</si>
  <si>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</si>
  <si>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</si>
  <si>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</si>
  <si>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</si>
  <si>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</si>
  <si>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</si>
  <si>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</si>
  <si>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</si>
  <si>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</si>
  <si>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</si>
  <si>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</si>
  <si>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</si>
  <si>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</si>
  <si>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</si>
  <si>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</si>
  <si>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</si>
  <si>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</si>
  <si>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</si>
  <si>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</si>
  <si>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</si>
  <si>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</si>
  <si>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</si>
  <si>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</si>
  <si>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</si>
  <si>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</si>
  <si>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</si>
  <si>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</si>
  <si>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</si>
  <si>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</si>
  <si>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</si>
  <si>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</si>
  <si>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</si>
  <si>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</si>
  <si>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</si>
  <si>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</si>
  <si>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</si>
  <si>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</si>
  <si>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</si>
  <si>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</si>
  <si>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</si>
  <si>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</si>
  <si>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</si>
  <si>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</si>
  <si>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</si>
  <si>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</si>
  <si>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</si>
  <si>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</si>
  <si>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</si>
  <si>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</si>
  <si>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</si>
  <si>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</si>
  <si>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</si>
  <si>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</si>
  <si>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</si>
  <si>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</si>
  <si>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</si>
  <si>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</si>
  <si>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</si>
  <si>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</si>
  <si>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</si>
  <si>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</si>
  <si>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</si>
  <si>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</si>
  <si>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</si>
  <si>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</si>
  <si>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</si>
  <si>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</si>
  <si>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</si>
  <si>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</si>
  <si>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</si>
  <si>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</si>
  <si>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</si>
  <si>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</si>
  <si>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</si>
  <si>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</si>
  <si>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</si>
  <si>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</si>
  <si>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</si>
  <si>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</si>
  <si>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</si>
  <si>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</si>
  <si>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</si>
  <si>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</si>
  <si>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</si>
  <si>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</si>
  <si>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</si>
  <si>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</si>
  <si>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</si>
  <si>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</si>
  <si>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</si>
  <si>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</si>
  <si>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</si>
  <si>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</si>
  <si>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</si>
  <si>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</si>
  <si>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</si>
  <si>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</si>
  <si>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</si>
  <si>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</si>
  <si>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</si>
  <si>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</si>
  <si>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</si>
  <si>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</si>
  <si>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</si>
  <si>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</si>
  <si>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</si>
  <si>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</si>
  <si>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</si>
  <si>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</si>
  <si>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</si>
  <si>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</si>
  <si>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</si>
  <si>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</si>
  <si>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GOBIERNO ABIERTO Y TRANSPARENCIA</t>
  </si>
  <si>
    <t>ARTICULACIÓN MIPG</t>
  </si>
  <si>
    <t>FUENTE (Evidencias)</t>
  </si>
  <si>
    <t xml:space="preserve">Formatos de Solicitud de Servicios de Comunicaciones </t>
  </si>
  <si>
    <t xml:space="preserve">Realizar 1 encuesta semestral de evaluación e impacto de medios internos </t>
  </si>
  <si>
    <t>Encuesta realizada</t>
  </si>
  <si>
    <t>Encuesta aplicada, registro en medios internos</t>
  </si>
  <si>
    <t>Número de encuestas realizadas/Número de encuestas programadas</t>
  </si>
  <si>
    <t>VIGENCIA 2019</t>
  </si>
  <si>
    <t>PROPÓSITOS PDD</t>
  </si>
  <si>
    <t>PROPÓSITO 5. CONSTRUIR BOGOTÁ-REGIÓN CON GOBIERNO ABIERTO, TRANSPARENTE Y CIUDADANÍA CONSCIENTE.</t>
  </si>
  <si>
    <t xml:space="preserve">OBJETIVOS ESTRATÉGICOS DE LA SECRETARIA DE GOBIERNO </t>
  </si>
  <si>
    <t>FOMENTAR LA GESTIÓN DEL CONOCIMIENTO Y LA INNOVACIÓN PARA AGILIZAR LA COMUNICACIÓN CON EL CIUDADANO, LA PRESTACIÓN DE TRÁMITES Y SERVICIOS, Y GARANTIZAR LA TOMA DE DECISIONES CON BASE EN EVIDENCIA.</t>
  </si>
  <si>
    <t xml:space="preserve">PROPÓSITO 2. CAMBIAR NUESTROS HÁBITOS DE VIDA PARA REVERDECER A BOGOTÁ Y ADAPTARNOS Y MITIGAR LA CRISIS CLIMÁTICA. </t>
  </si>
  <si>
    <t xml:space="preserve">PROGRAMA 33: MÁS ÁRBOLES Y MÁS Y MEJOR ESPACIO PÚBLICO.                          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</si>
  <si>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</si>
  <si>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PROPÓSITO 3. INSPIRAR CONFIANZA Y LEGITIMIDAD PARA VIVIR SIN MIEDO Y SER EPICENTRO DE CULTURA CIUDADANA, PAZ Y RECONCILIACIÓN.</t>
  </si>
  <si>
    <t>PROGRAMA 51: GOBIERNO ABIERTO</t>
  </si>
  <si>
    <t>PROGRAMA 56: GESTIÓN PÚBLICA EFECTIVA.</t>
  </si>
  <si>
    <t>EVALUACIÓN DE PRODUCTOS Y SERVICIOS DE COMUNICACIÓN</t>
  </si>
  <si>
    <t>PROGRAMA 52: INTEGRACIÓN REGIONAL, DISTRITAL Y LOCAL.                                          PROGRAMA 57: GESTIÓN PÚBLICA LOCAL</t>
  </si>
  <si>
    <t>PROGRAMAS DEL PLAN DISTRITAL DE DESARROLLO PARA LA SDG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</si>
  <si>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 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</si>
  <si>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</si>
  <si>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</si>
  <si>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</si>
  <si>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</si>
  <si>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Evidencias de implementación en medios internos, piezas gráficas finales</t>
  </si>
  <si>
    <t>Número de actualizaciones realizadas/total de medios internos actualizados</t>
  </si>
  <si>
    <t>Actualización semanal de medios internos</t>
  </si>
  <si>
    <t xml:space="preserve">Actualizaciones realizadas a intranet y correo masivo institucional de manera semanal </t>
  </si>
  <si>
    <t>Reunión bimensual con jefes de prensa locales</t>
  </si>
  <si>
    <t>Número de reuniones realizadas/Número de reuniones programadas</t>
  </si>
  <si>
    <t>Porcentaje de publicación de información/Total de documentos de la Rendición de Cuentas*100</t>
  </si>
  <si>
    <t>Actas de reunión, grabación y registro en teams</t>
  </si>
  <si>
    <t>MEDIOS EXTERNOS</t>
  </si>
  <si>
    <t>MEDIOS INTERNOS</t>
  </si>
  <si>
    <t>Brindar información al público interno sobre la gestión institucional y el tema de bienestar y desarrollo</t>
  </si>
  <si>
    <t>Diaria</t>
  </si>
  <si>
    <t>Es el medio más directo para mantener informada a la gente</t>
  </si>
  <si>
    <t>Buen nivel de visitas</t>
  </si>
  <si>
    <t>INSTAGRAM</t>
  </si>
  <si>
    <t>Brindar información institucional de interés para la ciudadanía</t>
  </si>
  <si>
    <t>Jefe Oficinba Asesora de Comunicaciones</t>
  </si>
  <si>
    <t>Equipo de periodistas y enlaces de las diferentes dependencias</t>
  </si>
  <si>
    <t>Administrador de contenidos</t>
  </si>
  <si>
    <t>Buen nivel de seguidores</t>
  </si>
  <si>
    <t>Buen número de fans</t>
  </si>
  <si>
    <t>Buen número de seguidores</t>
  </si>
  <si>
    <t>Alto tráfico de visitas</t>
  </si>
  <si>
    <t>inmediatez</t>
  </si>
  <si>
    <t xml:space="preserve">Se realiza de acuerdo con las necesidades de capacitación del personal </t>
  </si>
  <si>
    <t>Se realiza cuando es requerido</t>
  </si>
  <si>
    <t>Buen tráfico de visitas</t>
  </si>
  <si>
    <t xml:space="preserve">Tiene buena aceptación </t>
  </si>
  <si>
    <t>Diseño amigable y atractivo, los aplicativos que se encuentra en la Intranet motivan a que la gente ingrese al medio.</t>
  </si>
  <si>
    <t>Son atractivas</t>
  </si>
  <si>
    <t>Permite que todo el personal pueda consultar la información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</si>
  <si>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
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</si>
  <si>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
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</si>
  <si>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</si>
  <si>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</si>
  <si>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</si>
  <si>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 xml:space="preserve">Implementar estrategias para aumentar los seguidores y el alcance de las publicaciones de las redes sociales de la entidad. </t>
  </si>
  <si>
    <t>Actualización y consolidación del Banco de Imagenes de Fotografía y Video de la entidad</t>
  </si>
  <si>
    <t xml:space="preserve">Diseño e implementación de estrategias de comunicación con el ciudadano para la promover los programas y proyectos de la entidad  </t>
  </si>
  <si>
    <t>Estrategias implementadas en el 2021</t>
  </si>
  <si>
    <t>Publicar el 100% de la información requerida por la entidad para la difusión de la Estrategia permanente de Rendición de Cuentas</t>
  </si>
  <si>
    <t>Realizar un informe general mensual sobre las noticias de la entidad registradas en los medios masivos de comunicación</t>
  </si>
  <si>
    <t>Realizar 1 reunión bimensual con los jefes de prensa de las alcaldías locales para coordinar estrategias y dar lineamientos en materia de comunicación</t>
  </si>
  <si>
    <t xml:space="preserve">Aumento de seguidores en las redes sociales </t>
  </si>
  <si>
    <t>Informe de métrica de redes sociales por trimestre</t>
  </si>
  <si>
    <t>Archivo de imágenes de la OAC y material consolidado</t>
  </si>
  <si>
    <t>Generar alianza con los medios locales y/o comunitarios para promover los proyectos de la entidad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</si>
  <si>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</si>
  <si>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</si>
  <si>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</si>
  <si>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</si>
  <si>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</si>
  <si>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>Brindar información sobre la gestión institucional de la Entidad (Planes, Proyectos, Programas, Politicas Públlicas, Tramites y Servicios)</t>
  </si>
  <si>
    <t>Publicar información en cumplimiento a la Ley 1712 "Transparencia y Acceso a la Información Pública", en la página web de la entidad y mantener actualizados los contenidos de la misma.</t>
  </si>
  <si>
    <t xml:space="preserve">Diseñar e implementar el 100% de las estrategias  requeridas por la entidad </t>
  </si>
  <si>
    <t>Porcentaje de estrategias implementadas</t>
  </si>
  <si>
    <t>Porcentaje de estrategias implementadas /Total de estrategias requeridas</t>
  </si>
  <si>
    <t xml:space="preserve">Página web de la entidad, piezas gráficas, Micrositio y otros formatos que se adelanten </t>
  </si>
  <si>
    <t>Aumentar 200 seguidores trimestrales en las redes sociales de la entidad</t>
  </si>
  <si>
    <t>Número de seguidores en las redes sociales en el trimestre</t>
  </si>
  <si>
    <t>Es el medio más efectivo para mantener informada a la gente</t>
  </si>
  <si>
    <t>VISIBILIDAD Y POSICIONAMIENTO DE LA IMAGEN CORPORATIVA DE LA SDG</t>
  </si>
  <si>
    <t xml:space="preserve">implementar una campaña interna mensual de acuerdo con las mecesidades de comunicación de la entidad </t>
  </si>
  <si>
    <t>Atender el 100% de las solicitudes de servicios de comunicaciones presentadas por las diferentes dependencias del nivel central para la difusión de información interna de acuerdo con sus necesidades</t>
  </si>
  <si>
    <t>Actualizar semanalmente los medios internos de la entidad</t>
  </si>
  <si>
    <t xml:space="preserve">Implementar una campaña de comunicación interna mensual </t>
  </si>
  <si>
    <t xml:space="preserve">Realizar como mínimo 1 encuesta mensual que permita conocer el nivel de participación de los servidores, contratistas y colaboradores de la SDG en las diferentes actividades internas. </t>
  </si>
  <si>
    <t>Encuesta mensual realizada</t>
  </si>
  <si>
    <t xml:space="preserve">Encuesta mensual realizada/Encuesta mensual programada </t>
  </si>
  <si>
    <t>Pieza gráfica, registro en medios, resultados de la encuesta</t>
  </si>
  <si>
    <t xml:space="preserve">Actualizar la información en los medios de comunicación interna de la entidad que permita aumentar el interes de consulta </t>
  </si>
  <si>
    <t xml:space="preserve">Coordinar estrategias conjuntas con las alcaldías locales y dar lineamientos en materia de comunicación para visibilizar la gestión en los territorios </t>
  </si>
  <si>
    <t>Orientar a las Alcaldías para la publicación de información en las páginas web locales en cumplimiento a la Ley 1712 "Transparencia y Acceso a la información Pública"</t>
  </si>
  <si>
    <t>Realizar la difusión de información requerida por la entidad para el cumplimiento de la Estrategia Permanente de Rendición de Cuentas a través de los medios institucionales (página web, micrositio y redes sociales).</t>
  </si>
  <si>
    <t>PLAN DE COMUNICACIONES VIGENCIA 2022</t>
  </si>
  <si>
    <t>TIK TOK</t>
  </si>
  <si>
    <t xml:space="preserve">Población Juvenil </t>
  </si>
  <si>
    <t>Brindar información institucional de interés para la población juvenil</t>
  </si>
  <si>
    <t>Estratega digital y CMs</t>
  </si>
  <si>
    <t xml:space="preserve">Equipo de Producción audiovisual y periodistas </t>
  </si>
  <si>
    <t>CMs</t>
  </si>
  <si>
    <t xml:space="preserve">CARTELERAS DIGITALES </t>
  </si>
  <si>
    <t xml:space="preserve">Dirección de Gestión del Talento Humano </t>
  </si>
  <si>
    <t>Oficina Asesora de Comunicaciones  y Dirección de Tecnologías</t>
  </si>
  <si>
    <t>Oficina Asesora de Comunicaciones y Dirección de Tecnologías</t>
  </si>
  <si>
    <t>Dirección de Gestión del Talento Humano y Dirección de Tecnologías</t>
  </si>
  <si>
    <t>Administrador de Contenidos</t>
  </si>
  <si>
    <t xml:space="preserve">Coordinadora de Comuicaciones Internas </t>
  </si>
  <si>
    <t xml:space="preserve"> Gestionar publicaciones en medios de comunicación sobre la gestión de la entidad. (Monitoreo de Medios)</t>
  </si>
  <si>
    <t>VIGENCIA 2021</t>
  </si>
  <si>
    <t>VIGENCIA2021</t>
  </si>
  <si>
    <t xml:space="preserve">número de reuniones realizadas/ número de reuniones programadas </t>
  </si>
  <si>
    <t>Realizar 6 reuniones en el año con los jefes de prensa de las alcaldías locales para orientarlos en la publicación de los temas de cumplimiento a la ley de Transparencia en las páginas web locales</t>
  </si>
  <si>
    <t>Reuniones realizadas</t>
  </si>
  <si>
    <t xml:space="preserve">Realizar 4 actualizaciones  en el año de la información publicada en la página web de la entidad para cumplimiento de la ley 1712 "Transparencia y Acceso a la Información Pública". </t>
  </si>
  <si>
    <t>Actualizaciones realizadas</t>
  </si>
  <si>
    <t xml:space="preserve">Número de actualizaciones realizadas/ Número de actualizaciones programadas </t>
  </si>
  <si>
    <t xml:space="preserve">Informe de monitoreo </t>
  </si>
  <si>
    <t xml:space="preserve">Realizar encuesta de evaluación e impacto de medios internos 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</si>
  <si>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</si>
  <si>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VISIBILIZAR LAS POLÍTICAS, ACCIONES, PLANES, PROGRAMAS, PROYECTOS Y ACCIONES EJECUTADAS POR LA SECRETARÍA DE GOBIERNO DE ACUERDO CON SU MISIÓN QUE CONTRIBUYAN AL MEJORAMIENTO DE SU IMAGEN CORPORATIVA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</si>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</sst>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35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6"/>
      <name val="Arial Narrow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14"/>
      <name val="Arial Narrow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8"/>
      <color rgb="FF000000"/>
      <name val="Calibri"/>
      <family val="2"/>
      <charset val="1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  <charset val="1"/>
    </font>
  </fonts>
  <fills count="7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77933C"/>
        <bgColor rgb="FF948A54"/>
      </patternFill>
    </fill>
    <fill>
      <patternFill patternType="solid">
        <fgColor rgb="FFD9D9D9"/>
        <bgColor rgb="FFE6E0EC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1F497D"/>
        <bgColor rgb="FF003366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66"/>
        <bgColor rgb="FFDBEEF4"/>
      </patternFill>
    </fill>
    <fill>
      <patternFill patternType="solid">
        <fgColor rgb="FFFFFF00"/>
        <bgColor rgb="FFD99694"/>
      </patternFill>
    </fill>
    <fill>
      <patternFill patternType="solid">
        <fgColor theme="2" tint="-0.499984740745262"/>
        <bgColor rgb="FFF2DCDB"/>
      </patternFill>
    </fill>
    <fill>
      <patternFill patternType="solid">
        <fgColor theme="2" tint="-0.499984740745262"/>
        <bgColor rgb="FFFFFF99"/>
      </patternFill>
    </fill>
    <fill>
      <patternFill patternType="solid">
        <fgColor rgb="FF00B050"/>
        <bgColor rgb="FFF2DCDB"/>
      </patternFill>
    </fill>
    <fill>
      <patternFill patternType="solid">
        <fgColor rgb="FF00B050"/>
        <bgColor rgb="FFFFFF9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FFFF99"/>
      </patternFill>
    </fill>
    <fill>
      <patternFill patternType="solid">
        <fgColor rgb="FFFFFF00"/>
        <bgColor rgb="FFF2DCDB"/>
      </patternFill>
    </fill>
    <fill>
      <patternFill patternType="solid">
        <fgColor theme="0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EF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BEEF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7933C"/>
      </patternFill>
    </fill>
    <fill>
      <patternFill patternType="solid">
        <fgColor rgb="FFFFFF00"/>
        <bgColor rgb="FFDCE6F2"/>
      </patternFill>
    </fill>
    <fill>
      <patternFill patternType="solid">
        <fgColor rgb="FFFFFF66"/>
        <bgColor rgb="FFD7E4BD"/>
      </patternFill>
    </fill>
    <fill>
      <patternFill patternType="solid">
        <fgColor rgb="FFC00000"/>
        <bgColor rgb="FF00336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9694"/>
      </patternFill>
    </fill>
    <fill>
      <patternFill patternType="solid">
        <fgColor rgb="FFFFFF66"/>
        <bgColor rgb="FF95B3D7"/>
      </patternFill>
    </fill>
    <fill>
      <patternFill patternType="solid">
        <fgColor rgb="FFFFC000"/>
        <bgColor rgb="FF95B3D7"/>
      </patternFill>
    </fill>
    <fill>
      <patternFill patternType="solid">
        <fgColor rgb="FFFFFF99"/>
        <bgColor rgb="FF95B3D7"/>
      </patternFill>
    </fill>
    <fill>
      <patternFill patternType="solid">
        <fgColor rgb="FFFFFF99"/>
        <bgColor rgb="FFDCE6F2"/>
      </patternFill>
    </fill>
    <fill>
      <patternFill patternType="solid">
        <fgColor rgb="FFFFD13F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BEEF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rgb="FFC00000"/>
        <bgColor rgb="FFF2DCDB"/>
      </patternFill>
    </fill>
    <fill>
      <patternFill patternType="solid">
        <fgColor rgb="FFC00000"/>
        <bgColor rgb="FFFFFF9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6" tint="0.39997558519241921"/>
        <bgColor rgb="FF948A54"/>
      </patternFill>
    </fill>
    <fill>
      <patternFill patternType="solid">
        <fgColor theme="6" tint="-0.249977111117893"/>
        <bgColor rgb="FF948A54"/>
      </patternFill>
    </fill>
    <fill>
      <patternFill patternType="solid">
        <fgColor theme="0"/>
        <bgColor rgb="FF948A54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25" fillId="0" borderId="0" applyBorder="0" applyProtection="0"/>
    <xf numFmtId="9" fontId="25" fillId="0" borderId="0" applyBorder="0" applyProtection="0"/>
  </cellStyleXfs>
  <cellXfs count="3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textRotation="90" wrapText="1"/>
    </xf>
    <xf numFmtId="0" fontId="5" fillId="0" borderId="8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5" fillId="4" borderId="9" xfId="0" applyFont="1" applyFill="1" applyBorder="1" applyAlignment="1">
      <alignment textRotation="90"/>
    </xf>
    <xf numFmtId="0" fontId="5" fillId="0" borderId="10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5" fillId="0" borderId="12" xfId="0" applyFont="1" applyBorder="1" applyAlignment="1">
      <alignment textRotation="90"/>
    </xf>
    <xf numFmtId="0" fontId="5" fillId="4" borderId="13" xfId="0" applyFont="1" applyFill="1" applyBorder="1" applyAlignment="1">
      <alignment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5" borderId="0" xfId="0" applyFont="1" applyFill="1" applyBorder="1" applyProtection="1"/>
    <xf numFmtId="0" fontId="9" fillId="5" borderId="0" xfId="0" applyFont="1" applyFill="1" applyBorder="1" applyAlignment="1" applyProtection="1">
      <alignment textRotation="91"/>
    </xf>
    <xf numFmtId="0" fontId="9" fillId="5" borderId="0" xfId="0" applyFont="1" applyFill="1" applyBorder="1" applyAlignment="1" applyProtection="1"/>
    <xf numFmtId="0" fontId="9" fillId="5" borderId="0" xfId="0" applyFont="1" applyFill="1" applyBorder="1" applyAlignment="1" applyProtection="1">
      <alignment wrapText="1"/>
    </xf>
    <xf numFmtId="0" fontId="11" fillId="5" borderId="0" xfId="0" applyFont="1" applyFill="1" applyBorder="1" applyProtection="1"/>
    <xf numFmtId="0" fontId="11" fillId="6" borderId="1" xfId="0" applyFont="1" applyFill="1" applyBorder="1" applyProtection="1"/>
    <xf numFmtId="0" fontId="11" fillId="5" borderId="0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1" fillId="6" borderId="7" xfId="0" applyFont="1" applyFill="1" applyBorder="1" applyProtection="1"/>
    <xf numFmtId="0" fontId="10" fillId="0" borderId="7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Protection="1"/>
    <xf numFmtId="0" fontId="15" fillId="11" borderId="4" xfId="0" applyFont="1" applyFill="1" applyBorder="1" applyAlignment="1" applyProtection="1">
      <alignment horizontal="center" vertical="center" wrapText="1"/>
    </xf>
    <xf numFmtId="0" fontId="15" fillId="12" borderId="4" xfId="0" applyFont="1" applyFill="1" applyBorder="1" applyAlignment="1" applyProtection="1">
      <alignment horizontal="center" vertical="center" wrapText="1"/>
    </xf>
    <xf numFmtId="0" fontId="15" fillId="13" borderId="4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top" wrapText="1"/>
    </xf>
    <xf numFmtId="0" fontId="9" fillId="14" borderId="18" xfId="0" applyFont="1" applyFill="1" applyBorder="1" applyProtection="1"/>
    <xf numFmtId="0" fontId="9" fillId="9" borderId="18" xfId="0" applyFont="1" applyFill="1" applyBorder="1" applyProtection="1"/>
    <xf numFmtId="0" fontId="9" fillId="11" borderId="1" xfId="0" applyFont="1" applyFill="1" applyBorder="1" applyProtection="1"/>
    <xf numFmtId="0" fontId="9" fillId="6" borderId="1" xfId="0" applyFont="1" applyFill="1" applyBorder="1" applyProtection="1"/>
    <xf numFmtId="0" fontId="9" fillId="12" borderId="1" xfId="0" applyFont="1" applyFill="1" applyBorder="1" applyProtection="1"/>
    <xf numFmtId="0" fontId="9" fillId="13" borderId="1" xfId="0" applyFont="1" applyFill="1" applyBorder="1" applyProtection="1"/>
    <xf numFmtId="9" fontId="0" fillId="0" borderId="0" xfId="0" applyNumberFormat="1"/>
    <xf numFmtId="0" fontId="20" fillId="0" borderId="0" xfId="0" applyFont="1"/>
    <xf numFmtId="0" fontId="20" fillId="6" borderId="1" xfId="0" applyFont="1" applyFill="1" applyBorder="1"/>
    <xf numFmtId="0" fontId="20" fillId="15" borderId="1" xfId="0" applyFont="1" applyFill="1" applyBorder="1"/>
    <xf numFmtId="0" fontId="0" fillId="0" borderId="0" xfId="0" applyFont="1" applyAlignment="1">
      <alignment horizontal="center"/>
    </xf>
    <xf numFmtId="0" fontId="20" fillId="16" borderId="1" xfId="0" applyFont="1" applyFill="1" applyBorder="1"/>
    <xf numFmtId="0" fontId="20" fillId="14" borderId="1" xfId="0" applyFont="1" applyFill="1" applyBorder="1"/>
    <xf numFmtId="0" fontId="0" fillId="17" borderId="1" xfId="0" applyFill="1" applyBorder="1"/>
    <xf numFmtId="0" fontId="0" fillId="0" borderId="0" xfId="0" applyFont="1" applyAlignment="1">
      <alignment wrapText="1"/>
    </xf>
    <xf numFmtId="0" fontId="0" fillId="0" borderId="0" xfId="0" applyBorder="1"/>
    <xf numFmtId="9" fontId="0" fillId="0" borderId="20" xfId="0" applyNumberFormat="1" applyBorder="1"/>
    <xf numFmtId="0" fontId="0" fillId="0" borderId="21" xfId="0" applyBorder="1"/>
    <xf numFmtId="9" fontId="0" fillId="0" borderId="22" xfId="0" applyNumberFormat="1" applyBorder="1"/>
    <xf numFmtId="9" fontId="0" fillId="6" borderId="0" xfId="0" applyNumberFormat="1" applyFill="1"/>
    <xf numFmtId="0" fontId="0" fillId="0" borderId="0" xfId="0" applyFont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0" xfId="0" applyFont="1" applyFill="1"/>
    <xf numFmtId="0" fontId="21" fillId="0" borderId="0" xfId="0" applyFont="1" applyAlignment="1">
      <alignment horizontal="center" vertical="center" wrapText="1"/>
    </xf>
    <xf numFmtId="0" fontId="0" fillId="14" borderId="1" xfId="0" applyFill="1" applyBorder="1"/>
    <xf numFmtId="0" fontId="0" fillId="18" borderId="0" xfId="0" applyFont="1" applyFill="1"/>
    <xf numFmtId="0" fontId="0" fillId="19" borderId="1" xfId="0" applyFill="1" applyBorder="1"/>
    <xf numFmtId="0" fontId="0" fillId="20" borderId="1" xfId="0" applyFill="1" applyBorder="1"/>
    <xf numFmtId="0" fontId="0" fillId="0" borderId="0" xfId="0" applyFont="1" applyBorder="1"/>
    <xf numFmtId="0" fontId="0" fillId="18" borderId="0" xfId="0" applyFont="1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1" xfId="0" applyFont="1" applyBorder="1"/>
    <xf numFmtId="0" fontId="0" fillId="0" borderId="23" xfId="0" applyBorder="1" applyAlignment="1"/>
    <xf numFmtId="0" fontId="0" fillId="9" borderId="1" xfId="0" applyFont="1" applyFill="1" applyBorder="1"/>
    <xf numFmtId="0" fontId="0" fillId="21" borderId="1" xfId="0" applyFill="1" applyBorder="1"/>
    <xf numFmtId="0" fontId="0" fillId="0" borderId="0" xfId="0" applyFont="1" applyAlignment="1">
      <alignment horizontal="center" wrapText="1"/>
    </xf>
    <xf numFmtId="0" fontId="0" fillId="22" borderId="1" xfId="0" applyFill="1" applyBorder="1"/>
    <xf numFmtId="0" fontId="20" fillId="21" borderId="1" xfId="0" applyFont="1" applyFill="1" applyBorder="1"/>
    <xf numFmtId="0" fontId="20" fillId="22" borderId="1" xfId="0" applyFont="1" applyFill="1" applyBorder="1"/>
    <xf numFmtId="9" fontId="0" fillId="21" borderId="1" xfId="0" applyNumberFormat="1" applyFill="1" applyBorder="1"/>
    <xf numFmtId="0" fontId="23" fillId="15" borderId="1" xfId="0" applyFont="1" applyFill="1" applyBorder="1" applyAlignment="1" applyProtection="1">
      <alignment horizontal="center" vertical="center" wrapText="1"/>
    </xf>
    <xf numFmtId="0" fontId="24" fillId="15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5" fontId="0" fillId="5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9" fillId="0" borderId="1" xfId="0" applyFont="1" applyBorder="1"/>
    <xf numFmtId="0" fontId="14" fillId="25" borderId="4" xfId="0" applyFont="1" applyFill="1" applyBorder="1" applyAlignment="1" applyProtection="1">
      <alignment horizontal="center" vertical="center" wrapText="1"/>
    </xf>
    <xf numFmtId="0" fontId="14" fillId="26" borderId="1" xfId="0" applyFont="1" applyFill="1" applyBorder="1" applyAlignment="1" applyProtection="1">
      <alignment horizontal="center" vertical="center" wrapText="1"/>
    </xf>
    <xf numFmtId="0" fontId="14" fillId="27" borderId="4" xfId="0" applyFont="1" applyFill="1" applyBorder="1" applyAlignment="1" applyProtection="1">
      <alignment horizontal="center" vertical="center" wrapText="1"/>
    </xf>
    <xf numFmtId="0" fontId="14" fillId="28" borderId="1" xfId="0" applyFont="1" applyFill="1" applyBorder="1" applyAlignment="1" applyProtection="1">
      <alignment horizontal="center" vertical="center" wrapText="1"/>
    </xf>
    <xf numFmtId="0" fontId="14" fillId="29" borderId="4" xfId="0" applyFont="1" applyFill="1" applyBorder="1" applyAlignment="1" applyProtection="1">
      <alignment horizontal="center" vertical="center" wrapText="1"/>
    </xf>
    <xf numFmtId="0" fontId="14" fillId="30" borderId="1" xfId="0" applyFont="1" applyFill="1" applyBorder="1" applyAlignment="1" applyProtection="1">
      <alignment horizontal="center" vertical="center" wrapText="1"/>
    </xf>
    <xf numFmtId="0" fontId="14" fillId="31" borderId="4" xfId="0" applyFont="1" applyFill="1" applyBorder="1" applyAlignment="1" applyProtection="1">
      <alignment horizontal="center" vertical="center" wrapText="1"/>
    </xf>
    <xf numFmtId="0" fontId="27" fillId="6" borderId="19" xfId="0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9" borderId="1" xfId="0" applyNumberFormat="1" applyFont="1" applyFill="1" applyBorder="1" applyAlignment="1" applyProtection="1">
      <alignment horizontal="center" vertical="center" wrapText="1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/>
    </xf>
    <xf numFmtId="0" fontId="10" fillId="9" borderId="1" xfId="0" applyNumberFormat="1" applyFont="1" applyFill="1" applyBorder="1" applyAlignment="1" applyProtection="1">
      <alignment horizontal="center" vertical="center"/>
    </xf>
    <xf numFmtId="0" fontId="9" fillId="5" borderId="0" xfId="0" applyNumberFormat="1" applyFont="1" applyFill="1" applyBorder="1" applyProtection="1"/>
    <xf numFmtId="167" fontId="10" fillId="2" borderId="1" xfId="0" applyNumberFormat="1" applyFont="1" applyFill="1" applyBorder="1" applyAlignment="1" applyProtection="1">
      <alignment horizontal="center" vertical="center" wrapText="1"/>
    </xf>
    <xf numFmtId="167" fontId="9" fillId="5" borderId="1" xfId="0" applyNumberFormat="1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left" vertical="center" wrapText="1"/>
    </xf>
    <xf numFmtId="0" fontId="10" fillId="2" borderId="15" xfId="0" applyNumberFormat="1" applyFont="1" applyFill="1" applyBorder="1" applyAlignment="1" applyProtection="1">
      <alignment horizontal="center" vertical="center" textRotation="90" wrapText="1"/>
    </xf>
    <xf numFmtId="0" fontId="10" fillId="8" borderId="15" xfId="0" applyNumberFormat="1" applyFont="1" applyFill="1" applyBorder="1" applyAlignment="1" applyProtection="1">
      <alignment horizontal="center" vertical="center" textRotation="90" wrapText="1"/>
    </xf>
    <xf numFmtId="0" fontId="10" fillId="9" borderId="15" xfId="0" applyNumberFormat="1" applyFont="1" applyFill="1" applyBorder="1" applyAlignment="1" applyProtection="1">
      <alignment horizontal="center" vertical="center" textRotation="90" wrapText="1"/>
    </xf>
    <xf numFmtId="0" fontId="10" fillId="10" borderId="15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Border="1"/>
    <xf numFmtId="0" fontId="9" fillId="5" borderId="1" xfId="0" applyFont="1" applyFill="1" applyBorder="1" applyProtection="1"/>
    <xf numFmtId="0" fontId="9" fillId="5" borderId="1" xfId="0" applyFont="1" applyFill="1" applyBorder="1" applyAlignment="1" applyProtection="1">
      <alignment wrapText="1"/>
    </xf>
    <xf numFmtId="0" fontId="9" fillId="32" borderId="1" xfId="0" applyFont="1" applyFill="1" applyBorder="1" applyProtection="1"/>
    <xf numFmtId="167" fontId="29" fillId="0" borderId="1" xfId="0" applyNumberFormat="1" applyFont="1" applyBorder="1"/>
    <xf numFmtId="0" fontId="0" fillId="33" borderId="1" xfId="0" applyFill="1" applyBorder="1"/>
    <xf numFmtId="0" fontId="9" fillId="34" borderId="1" xfId="0" applyFont="1" applyFill="1" applyBorder="1" applyProtection="1"/>
    <xf numFmtId="0" fontId="9" fillId="34" borderId="1" xfId="0" applyFont="1" applyFill="1" applyBorder="1" applyAlignment="1" applyProtection="1">
      <alignment wrapText="1"/>
    </xf>
    <xf numFmtId="0" fontId="0" fillId="35" borderId="1" xfId="0" applyFill="1" applyBorder="1"/>
    <xf numFmtId="0" fontId="9" fillId="36" borderId="1" xfId="0" applyFont="1" applyFill="1" applyBorder="1" applyAlignment="1" applyProtection="1">
      <alignment horizontal="center"/>
    </xf>
    <xf numFmtId="0" fontId="0" fillId="37" borderId="1" xfId="0" applyFill="1" applyBorder="1"/>
    <xf numFmtId="0" fontId="0" fillId="38" borderId="1" xfId="0" applyFill="1" applyBorder="1"/>
    <xf numFmtId="0" fontId="9" fillId="39" borderId="1" xfId="0" applyFont="1" applyFill="1" applyBorder="1" applyProtection="1"/>
    <xf numFmtId="0" fontId="27" fillId="33" borderId="1" xfId="0" applyFont="1" applyFill="1" applyBorder="1" applyAlignment="1">
      <alignment wrapText="1"/>
    </xf>
    <xf numFmtId="0" fontId="27" fillId="33" borderId="1" xfId="0" applyFont="1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 vertical="center" wrapText="1"/>
    </xf>
    <xf numFmtId="0" fontId="27" fillId="33" borderId="1" xfId="0" applyFont="1" applyFill="1" applyBorder="1" applyAlignment="1">
      <alignment horizontal="center" wrapText="1"/>
    </xf>
    <xf numFmtId="0" fontId="10" fillId="44" borderId="27" xfId="0" applyFont="1" applyFill="1" applyBorder="1" applyAlignment="1" applyProtection="1">
      <alignment horizontal="left" vertical="center" wrapText="1"/>
    </xf>
    <xf numFmtId="0" fontId="14" fillId="44" borderId="17" xfId="0" applyFont="1" applyFill="1" applyBorder="1" applyAlignment="1" applyProtection="1">
      <alignment horizontal="center" vertical="center" wrapText="1"/>
    </xf>
    <xf numFmtId="49" fontId="10" fillId="0" borderId="24" xfId="0" applyNumberFormat="1" applyFont="1" applyFill="1" applyBorder="1" applyAlignment="1" applyProtection="1">
      <alignment vertical="center" wrapText="1"/>
    </xf>
    <xf numFmtId="49" fontId="15" fillId="47" borderId="1" xfId="0" applyNumberFormat="1" applyFont="1" applyFill="1" applyBorder="1" applyAlignment="1" applyProtection="1">
      <alignment vertical="center" wrapText="1"/>
    </xf>
    <xf numFmtId="49" fontId="26" fillId="47" borderId="24" xfId="0" applyNumberFormat="1" applyFont="1" applyFill="1" applyBorder="1" applyAlignment="1" applyProtection="1">
      <alignment vertical="center" wrapText="1"/>
    </xf>
    <xf numFmtId="49" fontId="15" fillId="45" borderId="1" xfId="0" applyNumberFormat="1" applyFont="1" applyFill="1" applyBorder="1" applyAlignment="1" applyProtection="1">
      <alignment vertical="center" wrapText="1"/>
    </xf>
    <xf numFmtId="49" fontId="10" fillId="45" borderId="12" xfId="0" applyNumberFormat="1" applyFont="1" applyFill="1" applyBorder="1" applyAlignment="1" applyProtection="1">
      <alignment vertical="center" wrapText="1"/>
    </xf>
    <xf numFmtId="49" fontId="17" fillId="45" borderId="12" xfId="0" applyNumberFormat="1" applyFont="1" applyFill="1" applyBorder="1" applyAlignment="1" applyProtection="1">
      <alignment vertical="center" wrapText="1"/>
    </xf>
    <xf numFmtId="49" fontId="17" fillId="45" borderId="24" xfId="0" applyNumberFormat="1" applyFont="1" applyFill="1" applyBorder="1" applyAlignment="1" applyProtection="1">
      <alignment vertical="center" wrapText="1"/>
    </xf>
    <xf numFmtId="49" fontId="10" fillId="45" borderId="24" xfId="0" applyNumberFormat="1" applyFont="1" applyFill="1" applyBorder="1" applyAlignment="1" applyProtection="1">
      <alignment vertical="center" wrapText="1"/>
    </xf>
    <xf numFmtId="0" fontId="11" fillId="48" borderId="1" xfId="0" applyFont="1" applyFill="1" applyBorder="1" applyAlignment="1" applyProtection="1">
      <alignment horizontal="center" vertical="center"/>
    </xf>
    <xf numFmtId="0" fontId="27" fillId="48" borderId="1" xfId="0" applyFont="1" applyFill="1" applyBorder="1" applyAlignment="1" applyProtection="1">
      <alignment horizontal="center" vertical="center" wrapText="1"/>
    </xf>
    <xf numFmtId="0" fontId="18" fillId="48" borderId="1" xfId="0" applyFont="1" applyFill="1" applyBorder="1" applyAlignment="1" applyProtection="1">
      <alignment horizontal="center" vertical="center" wrapText="1"/>
    </xf>
    <xf numFmtId="0" fontId="27" fillId="53" borderId="1" xfId="0" applyFont="1" applyFill="1" applyBorder="1" applyAlignment="1">
      <alignment horizontal="justify" vertical="center"/>
    </xf>
    <xf numFmtId="0" fontId="11" fillId="41" borderId="1" xfId="0" applyFont="1" applyFill="1" applyBorder="1" applyAlignment="1" applyProtection="1">
      <alignment horizontal="center" vertical="center"/>
    </xf>
    <xf numFmtId="49" fontId="26" fillId="41" borderId="1" xfId="0" applyNumberFormat="1" applyFont="1" applyFill="1" applyBorder="1" applyAlignment="1" applyProtection="1">
      <alignment horizontal="center" vertical="center" wrapText="1"/>
    </xf>
    <xf numFmtId="0" fontId="18" fillId="41" borderId="1" xfId="0" applyFont="1" applyFill="1" applyBorder="1" applyAlignment="1" applyProtection="1">
      <alignment horizontal="center" vertical="center" wrapText="1"/>
    </xf>
    <xf numFmtId="0" fontId="26" fillId="41" borderId="1" xfId="0" applyFont="1" applyFill="1" applyBorder="1" applyAlignment="1" applyProtection="1">
      <alignment horizontal="center" vertical="center" wrapText="1"/>
    </xf>
    <xf numFmtId="49" fontId="17" fillId="0" borderId="24" xfId="0" applyNumberFormat="1" applyFont="1" applyFill="1" applyBorder="1" applyAlignment="1" applyProtection="1">
      <alignment vertical="center" wrapText="1"/>
    </xf>
    <xf numFmtId="49" fontId="10" fillId="0" borderId="29" xfId="0" applyNumberFormat="1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/>
    <xf numFmtId="49" fontId="17" fillId="54" borderId="7" xfId="0" applyNumberFormat="1" applyFont="1" applyFill="1" applyBorder="1" applyAlignment="1" applyProtection="1">
      <alignment vertical="center" wrapText="1"/>
    </xf>
    <xf numFmtId="49" fontId="10" fillId="54" borderId="7" xfId="0" applyNumberFormat="1" applyFont="1" applyFill="1" applyBorder="1" applyAlignment="1" applyProtection="1">
      <alignment vertical="center" wrapText="1"/>
    </xf>
    <xf numFmtId="0" fontId="9" fillId="55" borderId="7" xfId="0" applyFont="1" applyFill="1" applyBorder="1" applyAlignment="1" applyProtection="1"/>
    <xf numFmtId="0" fontId="11" fillId="56" borderId="1" xfId="0" applyFont="1" applyFill="1" applyBorder="1" applyAlignment="1" applyProtection="1">
      <alignment horizontal="center" vertical="center"/>
    </xf>
    <xf numFmtId="0" fontId="26" fillId="56" borderId="1" xfId="0" applyFont="1" applyFill="1" applyBorder="1" applyAlignment="1" applyProtection="1">
      <alignment horizontal="center" vertical="center" wrapText="1"/>
    </xf>
    <xf numFmtId="0" fontId="18" fillId="56" borderId="1" xfId="0" applyFont="1" applyFill="1" applyBorder="1" applyAlignment="1" applyProtection="1">
      <alignment horizontal="center" vertical="center" wrapText="1"/>
    </xf>
    <xf numFmtId="0" fontId="27" fillId="40" borderId="19" xfId="0" applyFont="1" applyFill="1" applyBorder="1" applyAlignment="1" applyProtection="1">
      <alignment horizontal="center" vertical="center" wrapText="1"/>
    </xf>
    <xf numFmtId="0" fontId="10" fillId="57" borderId="1" xfId="0" applyNumberFormat="1" applyFont="1" applyFill="1" applyBorder="1" applyAlignment="1" applyProtection="1">
      <alignment horizontal="center" vertical="center" wrapText="1"/>
    </xf>
    <xf numFmtId="167" fontId="10" fillId="9" borderId="1" xfId="0" applyNumberFormat="1" applyFont="1" applyFill="1" applyBorder="1" applyAlignment="1" applyProtection="1">
      <alignment horizontal="center" vertical="center" wrapText="1"/>
    </xf>
    <xf numFmtId="167" fontId="10" fillId="58" borderId="1" xfId="0" applyNumberFormat="1" applyFont="1" applyFill="1" applyBorder="1" applyAlignment="1" applyProtection="1">
      <alignment horizontal="center" vertical="center" wrapText="1"/>
    </xf>
    <xf numFmtId="0" fontId="10" fillId="58" borderId="1" xfId="0" applyNumberFormat="1" applyFont="1" applyFill="1" applyBorder="1" applyAlignment="1" applyProtection="1">
      <alignment horizontal="center" vertical="center" wrapText="1"/>
    </xf>
    <xf numFmtId="0" fontId="31" fillId="59" borderId="4" xfId="0" applyFont="1" applyFill="1" applyBorder="1" applyAlignment="1" applyProtection="1">
      <alignment horizontal="center" vertical="center" wrapText="1"/>
    </xf>
    <xf numFmtId="0" fontId="11" fillId="61" borderId="1" xfId="0" applyFont="1" applyFill="1" applyBorder="1" applyAlignment="1" applyProtection="1">
      <alignment horizontal="center" vertical="center"/>
    </xf>
    <xf numFmtId="49" fontId="26" fillId="61" borderId="1" xfId="0" applyNumberFormat="1" applyFont="1" applyFill="1" applyBorder="1" applyAlignment="1" applyProtection="1">
      <alignment horizontal="center" vertical="center" wrapText="1"/>
    </xf>
    <xf numFmtId="0" fontId="18" fillId="61" borderId="1" xfId="0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vertical="center" wrapText="1"/>
    </xf>
    <xf numFmtId="0" fontId="27" fillId="35" borderId="1" xfId="0" applyFont="1" applyFill="1" applyBorder="1" applyAlignment="1">
      <alignment horizontal="center"/>
    </xf>
    <xf numFmtId="0" fontId="27" fillId="38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56" borderId="1" xfId="0" applyFont="1" applyFill="1" applyBorder="1" applyAlignment="1">
      <alignment horizontal="center" vertical="center" wrapText="1"/>
    </xf>
    <xf numFmtId="0" fontId="1" fillId="63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64" borderId="1" xfId="0" applyFont="1" applyFill="1" applyBorder="1" applyAlignment="1">
      <alignment horizontal="center" vertical="center" wrapText="1"/>
    </xf>
    <xf numFmtId="0" fontId="1" fillId="64" borderId="1" xfId="0" applyFont="1" applyFill="1" applyBorder="1" applyAlignment="1">
      <alignment horizontal="center" vertical="center" wrapText="1"/>
    </xf>
    <xf numFmtId="0" fontId="6" fillId="65" borderId="0" xfId="0" applyFont="1" applyFill="1" applyAlignment="1">
      <alignment horizontal="center" vertical="center"/>
    </xf>
    <xf numFmtId="0" fontId="1" fillId="65" borderId="1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0" fontId="5" fillId="63" borderId="7" xfId="0" applyFont="1" applyFill="1" applyBorder="1" applyAlignment="1">
      <alignment horizontal="center" vertical="center"/>
    </xf>
    <xf numFmtId="0" fontId="1" fillId="63" borderId="7" xfId="0" applyFont="1" applyFill="1" applyBorder="1" applyAlignment="1">
      <alignment horizontal="center" vertical="center" wrapText="1"/>
    </xf>
    <xf numFmtId="0" fontId="5" fillId="64" borderId="7" xfId="0" applyFont="1" applyFill="1" applyBorder="1" applyAlignment="1">
      <alignment horizontal="center" vertical="center"/>
    </xf>
    <xf numFmtId="0" fontId="1" fillId="64" borderId="7" xfId="0" applyFont="1" applyFill="1" applyBorder="1" applyAlignment="1">
      <alignment horizontal="center" vertical="center" wrapText="1"/>
    </xf>
    <xf numFmtId="0" fontId="32" fillId="63" borderId="1" xfId="0" applyFont="1" applyFill="1" applyBorder="1" applyAlignment="1">
      <alignment horizontal="center" vertical="center" wrapText="1"/>
    </xf>
    <xf numFmtId="0" fontId="32" fillId="64" borderId="0" xfId="0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5" fillId="55" borderId="1" xfId="0" applyFont="1" applyFill="1" applyBorder="1" applyAlignment="1" applyProtection="1">
      <alignment horizontal="center" vertical="center" wrapText="1"/>
    </xf>
    <xf numFmtId="0" fontId="34" fillId="43" borderId="25" xfId="0" applyFont="1" applyFill="1" applyBorder="1" applyAlignment="1" applyProtection="1">
      <alignment horizontal="left" vertical="center" wrapText="1"/>
    </xf>
    <xf numFmtId="0" fontId="12" fillId="42" borderId="15" xfId="0" applyFont="1" applyFill="1" applyBorder="1" applyProtection="1"/>
    <xf numFmtId="0" fontId="9" fillId="51" borderId="18" xfId="0" applyFont="1" applyFill="1" applyBorder="1" applyProtection="1"/>
    <xf numFmtId="0" fontId="9" fillId="52" borderId="18" xfId="0" applyFont="1" applyFill="1" applyBorder="1" applyProtection="1"/>
    <xf numFmtId="0" fontId="9" fillId="52" borderId="1" xfId="0" applyFont="1" applyFill="1" applyBorder="1" applyProtection="1"/>
    <xf numFmtId="0" fontId="10" fillId="67" borderId="15" xfId="0" applyNumberFormat="1" applyFont="1" applyFill="1" applyBorder="1" applyAlignment="1" applyProtection="1">
      <alignment horizontal="center" vertical="center" textRotation="90" wrapText="1"/>
    </xf>
    <xf numFmtId="0" fontId="10" fillId="67" borderId="1" xfId="0" applyNumberFormat="1" applyFont="1" applyFill="1" applyBorder="1" applyAlignment="1" applyProtection="1">
      <alignment horizontal="center" vertical="center" wrapText="1"/>
    </xf>
    <xf numFmtId="0" fontId="10" fillId="68" borderId="1" xfId="0" applyNumberFormat="1" applyFont="1" applyFill="1" applyBorder="1" applyAlignment="1" applyProtection="1">
      <alignment horizontal="center" vertical="center" wrapText="1"/>
    </xf>
    <xf numFmtId="0" fontId="10" fillId="67" borderId="1" xfId="0" applyNumberFormat="1" applyFont="1" applyFill="1" applyBorder="1" applyAlignment="1" applyProtection="1">
      <alignment horizontal="center" vertical="center"/>
    </xf>
    <xf numFmtId="0" fontId="10" fillId="69" borderId="15" xfId="0" applyNumberFormat="1" applyFont="1" applyFill="1" applyBorder="1" applyAlignment="1" applyProtection="1">
      <alignment horizontal="center" vertical="center" textRotation="90" wrapText="1"/>
    </xf>
    <xf numFmtId="0" fontId="10" fillId="69" borderId="1" xfId="0" applyNumberFormat="1" applyFont="1" applyFill="1" applyBorder="1" applyAlignment="1" applyProtection="1">
      <alignment horizontal="center" vertical="center" wrapText="1"/>
    </xf>
    <xf numFmtId="0" fontId="10" fillId="70" borderId="1" xfId="0" applyNumberFormat="1" applyFont="1" applyFill="1" applyBorder="1" applyAlignment="1" applyProtection="1">
      <alignment horizontal="center" vertical="center" wrapText="1"/>
    </xf>
    <xf numFmtId="0" fontId="10" fillId="69" borderId="1" xfId="0" applyNumberFormat="1" applyFont="1" applyFill="1" applyBorder="1" applyAlignment="1" applyProtection="1">
      <alignment horizontal="center" vertical="center"/>
    </xf>
    <xf numFmtId="0" fontId="10" fillId="71" borderId="15" xfId="0" applyNumberFormat="1" applyFont="1" applyFill="1" applyBorder="1" applyAlignment="1" applyProtection="1">
      <alignment horizontal="center" vertical="center" textRotation="90" wrapText="1"/>
    </xf>
    <xf numFmtId="0" fontId="10" fillId="71" borderId="1" xfId="0" applyNumberFormat="1" applyFont="1" applyFill="1" applyBorder="1" applyAlignment="1" applyProtection="1">
      <alignment horizontal="center" vertical="center" wrapText="1"/>
    </xf>
    <xf numFmtId="0" fontId="10" fillId="71" borderId="1" xfId="0" applyNumberFormat="1" applyFont="1" applyFill="1" applyBorder="1" applyAlignment="1" applyProtection="1">
      <alignment horizontal="center" vertical="center"/>
    </xf>
    <xf numFmtId="0" fontId="10" fillId="72" borderId="15" xfId="0" applyNumberFormat="1" applyFont="1" applyFill="1" applyBorder="1" applyAlignment="1" applyProtection="1">
      <alignment horizontal="center" vertical="center" textRotation="90" wrapText="1"/>
    </xf>
    <xf numFmtId="0" fontId="10" fillId="72" borderId="1" xfId="0" applyNumberFormat="1" applyFont="1" applyFill="1" applyBorder="1" applyAlignment="1" applyProtection="1">
      <alignment horizontal="center" vertical="center" wrapText="1"/>
    </xf>
    <xf numFmtId="0" fontId="10" fillId="73" borderId="1" xfId="0" applyNumberFormat="1" applyFont="1" applyFill="1" applyBorder="1" applyAlignment="1" applyProtection="1">
      <alignment horizontal="center" vertical="center" wrapText="1"/>
    </xf>
    <xf numFmtId="0" fontId="10" fillId="72" borderId="1" xfId="0" applyNumberFormat="1" applyFont="1" applyFill="1" applyBorder="1" applyAlignment="1" applyProtection="1">
      <alignment horizontal="center" vertical="center"/>
    </xf>
    <xf numFmtId="0" fontId="10" fillId="74" borderId="15" xfId="0" applyNumberFormat="1" applyFont="1" applyFill="1" applyBorder="1" applyAlignment="1" applyProtection="1">
      <alignment horizontal="center" vertical="center" textRotation="90" wrapText="1"/>
    </xf>
    <xf numFmtId="0" fontId="10" fillId="74" borderId="1" xfId="0" applyNumberFormat="1" applyFont="1" applyFill="1" applyBorder="1" applyAlignment="1" applyProtection="1">
      <alignment horizontal="center" vertical="center" wrapText="1"/>
    </xf>
    <xf numFmtId="0" fontId="10" fillId="63" borderId="1" xfId="0" applyNumberFormat="1" applyFont="1" applyFill="1" applyBorder="1" applyAlignment="1" applyProtection="1">
      <alignment horizontal="center" vertical="center" wrapText="1"/>
    </xf>
    <xf numFmtId="0" fontId="10" fillId="74" borderId="1" xfId="0" applyNumberFormat="1" applyFont="1" applyFill="1" applyBorder="1" applyAlignment="1" applyProtection="1">
      <alignment horizontal="center" vertical="center"/>
    </xf>
    <xf numFmtId="0" fontId="10" fillId="54" borderId="15" xfId="0" applyNumberFormat="1" applyFont="1" applyFill="1" applyBorder="1" applyAlignment="1" applyProtection="1">
      <alignment horizontal="center" vertical="center" textRotation="90" wrapText="1"/>
    </xf>
    <xf numFmtId="0" fontId="10" fillId="54" borderId="1" xfId="0" applyNumberFormat="1" applyFont="1" applyFill="1" applyBorder="1" applyAlignment="1" applyProtection="1">
      <alignment horizontal="center" vertical="center" wrapText="1"/>
    </xf>
    <xf numFmtId="0" fontId="10" fillId="56" borderId="1" xfId="0" applyNumberFormat="1" applyFont="1" applyFill="1" applyBorder="1" applyAlignment="1" applyProtection="1">
      <alignment horizontal="center" vertical="center" wrapText="1"/>
    </xf>
    <xf numFmtId="0" fontId="10" fillId="54" borderId="1" xfId="0" applyNumberFormat="1" applyFont="1" applyFill="1" applyBorder="1" applyAlignment="1" applyProtection="1">
      <alignment horizontal="center" vertical="center"/>
    </xf>
    <xf numFmtId="0" fontId="10" fillId="45" borderId="15" xfId="0" applyNumberFormat="1" applyFont="1" applyFill="1" applyBorder="1" applyAlignment="1" applyProtection="1">
      <alignment horizontal="center" vertical="center" textRotation="90" wrapText="1"/>
    </xf>
    <xf numFmtId="0" fontId="10" fillId="45" borderId="1" xfId="0" applyNumberFormat="1" applyFont="1" applyFill="1" applyBorder="1" applyAlignment="1" applyProtection="1">
      <alignment horizontal="center" vertical="center" wrapText="1"/>
    </xf>
    <xf numFmtId="0" fontId="10" fillId="41" borderId="1" xfId="0" applyNumberFormat="1" applyFont="1" applyFill="1" applyBorder="1" applyAlignment="1" applyProtection="1">
      <alignment horizontal="center" vertical="center" wrapText="1"/>
    </xf>
    <xf numFmtId="0" fontId="10" fillId="45" borderId="1" xfId="0" applyNumberFormat="1" applyFont="1" applyFill="1" applyBorder="1" applyAlignment="1" applyProtection="1">
      <alignment horizontal="center" vertical="center"/>
    </xf>
    <xf numFmtId="0" fontId="10" fillId="75" borderId="15" xfId="0" applyNumberFormat="1" applyFont="1" applyFill="1" applyBorder="1" applyAlignment="1" applyProtection="1">
      <alignment horizontal="center" vertical="center" textRotation="90" wrapText="1"/>
    </xf>
    <xf numFmtId="0" fontId="10" fillId="75" borderId="1" xfId="0" applyNumberFormat="1" applyFont="1" applyFill="1" applyBorder="1" applyAlignment="1" applyProtection="1">
      <alignment horizontal="center" vertical="center" wrapText="1"/>
    </xf>
    <xf numFmtId="0" fontId="10" fillId="76" borderId="1" xfId="0" applyNumberFormat="1" applyFont="1" applyFill="1" applyBorder="1" applyAlignment="1" applyProtection="1">
      <alignment horizontal="center" vertical="center" wrapText="1"/>
    </xf>
    <xf numFmtId="0" fontId="10" fillId="75" borderId="1" xfId="0" applyNumberFormat="1" applyFont="1" applyFill="1" applyBorder="1" applyAlignment="1" applyProtection="1">
      <alignment horizontal="center" vertical="center"/>
    </xf>
    <xf numFmtId="49" fontId="15" fillId="45" borderId="12" xfId="0" applyNumberFormat="1" applyFont="1" applyFill="1" applyBorder="1" applyAlignment="1" applyProtection="1">
      <alignment vertical="center" wrapText="1"/>
    </xf>
    <xf numFmtId="0" fontId="5" fillId="0" borderId="13" xfId="0" applyFont="1" applyBorder="1" applyAlignment="1">
      <alignment textRotation="90"/>
    </xf>
    <xf numFmtId="0" fontId="5" fillId="63" borderId="19" xfId="0" applyFont="1" applyFill="1" applyBorder="1" applyAlignment="1">
      <alignment horizontal="center" vertical="center"/>
    </xf>
    <xf numFmtId="0" fontId="32" fillId="65" borderId="1" xfId="0" applyFont="1" applyFill="1" applyBorder="1" applyAlignment="1">
      <alignment horizontal="center" vertical="center" wrapText="1"/>
    </xf>
    <xf numFmtId="0" fontId="33" fillId="63" borderId="1" xfId="0" applyFont="1" applyFill="1" applyBorder="1" applyAlignment="1">
      <alignment horizontal="center" vertical="center" wrapText="1"/>
    </xf>
    <xf numFmtId="0" fontId="5" fillId="6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2" fillId="42" borderId="4" xfId="0" applyFont="1" applyFill="1" applyBorder="1" applyAlignment="1" applyProtection="1">
      <alignment horizontal="center" vertical="center" wrapText="1"/>
    </xf>
    <xf numFmtId="0" fontId="12" fillId="42" borderId="17" xfId="0" applyFont="1" applyFill="1" applyBorder="1" applyAlignment="1" applyProtection="1">
      <alignment horizontal="center" vertical="center" wrapText="1"/>
    </xf>
    <xf numFmtId="0" fontId="12" fillId="42" borderId="3" xfId="0" applyFont="1" applyFill="1" applyBorder="1" applyAlignment="1" applyProtection="1">
      <alignment horizontal="center" vertical="center" wrapText="1"/>
    </xf>
    <xf numFmtId="0" fontId="12" fillId="42" borderId="6" xfId="0" applyFont="1" applyFill="1" applyBorder="1" applyAlignment="1" applyProtection="1">
      <alignment horizontal="center" vertical="center" wrapText="1"/>
    </xf>
    <xf numFmtId="0" fontId="13" fillId="42" borderId="17" xfId="0" applyNumberFormat="1" applyFont="1" applyFill="1" applyBorder="1" applyAlignment="1" applyProtection="1">
      <alignment horizontal="center" vertical="center" wrapText="1"/>
    </xf>
    <xf numFmtId="0" fontId="31" fillId="44" borderId="25" xfId="0" applyFont="1" applyFill="1" applyBorder="1" applyAlignment="1" applyProtection="1">
      <alignment horizontal="center" vertical="center" wrapText="1"/>
    </xf>
    <xf numFmtId="0" fontId="31" fillId="44" borderId="26" xfId="0" applyFont="1" applyFill="1" applyBorder="1" applyAlignment="1" applyProtection="1">
      <alignment horizontal="center" vertical="center" wrapText="1"/>
    </xf>
    <xf numFmtId="0" fontId="31" fillId="44" borderId="27" xfId="0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justify" vertical="top" wrapText="1"/>
    </xf>
    <xf numFmtId="0" fontId="11" fillId="6" borderId="1" xfId="0" applyFont="1" applyFill="1" applyBorder="1" applyAlignment="1" applyProtection="1">
      <alignment horizontal="justify" vertical="top"/>
    </xf>
    <xf numFmtId="0" fontId="31" fillId="60" borderId="17" xfId="0" applyFont="1" applyFill="1" applyBorder="1" applyAlignment="1" applyProtection="1">
      <alignment horizontal="center" wrapText="1"/>
    </xf>
    <xf numFmtId="0" fontId="15" fillId="6" borderId="17" xfId="0" applyFont="1" applyFill="1" applyBorder="1" applyAlignment="1" applyProtection="1">
      <alignment horizontal="center" wrapText="1"/>
    </xf>
    <xf numFmtId="0" fontId="14" fillId="24" borderId="4" xfId="0" applyFont="1" applyFill="1" applyBorder="1" applyAlignment="1" applyProtection="1">
      <alignment horizontal="center" vertical="center" wrapText="1"/>
    </xf>
    <xf numFmtId="0" fontId="14" fillId="24" borderId="28" xfId="0" applyFont="1" applyFill="1" applyBorder="1" applyAlignment="1" applyProtection="1">
      <alignment horizontal="center" vertical="center" wrapText="1"/>
    </xf>
    <xf numFmtId="49" fontId="26" fillId="47" borderId="9" xfId="0" applyNumberFormat="1" applyFont="1" applyFill="1" applyBorder="1" applyAlignment="1" applyProtection="1">
      <alignment horizontal="center" vertical="center" wrapText="1"/>
    </xf>
    <xf numFmtId="49" fontId="10" fillId="47" borderId="14" xfId="0" applyNumberFormat="1" applyFont="1" applyFill="1" applyBorder="1" applyAlignment="1" applyProtection="1">
      <alignment horizontal="center" vertical="center" wrapText="1"/>
    </xf>
    <xf numFmtId="49" fontId="10" fillId="47" borderId="32" xfId="0" applyNumberFormat="1" applyFont="1" applyFill="1" applyBorder="1" applyAlignment="1" applyProtection="1">
      <alignment horizontal="center" vertical="center" wrapText="1"/>
    </xf>
    <xf numFmtId="49" fontId="15" fillId="45" borderId="14" xfId="0" applyNumberFormat="1" applyFont="1" applyFill="1" applyBorder="1" applyAlignment="1" applyProtection="1">
      <alignment horizontal="center" vertical="center" wrapText="1"/>
    </xf>
    <xf numFmtId="49" fontId="15" fillId="45" borderId="32" xfId="0" applyNumberFormat="1" applyFont="1" applyFill="1" applyBorder="1" applyAlignment="1" applyProtection="1">
      <alignment horizontal="center" vertical="center" wrapText="1"/>
    </xf>
    <xf numFmtId="49" fontId="15" fillId="48" borderId="10" xfId="0" applyNumberFormat="1" applyFont="1" applyFill="1" applyBorder="1" applyAlignment="1" applyProtection="1">
      <alignment horizontal="center" vertical="center" wrapText="1"/>
    </xf>
    <xf numFmtId="49" fontId="15" fillId="48" borderId="11" xfId="0" applyNumberFormat="1" applyFont="1" applyFill="1" applyBorder="1" applyAlignment="1" applyProtection="1">
      <alignment horizontal="center" vertical="center" wrapText="1"/>
    </xf>
    <xf numFmtId="49" fontId="15" fillId="48" borderId="31" xfId="0" applyNumberFormat="1" applyFont="1" applyFill="1" applyBorder="1" applyAlignment="1" applyProtection="1">
      <alignment horizontal="center" vertical="center" wrapText="1"/>
    </xf>
    <xf numFmtId="0" fontId="15" fillId="48" borderId="7" xfId="0" applyFont="1" applyFill="1" applyBorder="1" applyAlignment="1" applyProtection="1">
      <alignment horizontal="center" vertical="center" wrapText="1"/>
    </xf>
    <xf numFmtId="0" fontId="15" fillId="48" borderId="12" xfId="0" applyFont="1" applyFill="1" applyBorder="1" applyAlignment="1" applyProtection="1">
      <alignment horizontal="center" vertical="center" wrapText="1"/>
    </xf>
    <xf numFmtId="0" fontId="15" fillId="48" borderId="24" xfId="0" applyFont="1" applyFill="1" applyBorder="1" applyAlignment="1" applyProtection="1">
      <alignment horizontal="center" vertical="center" wrapText="1"/>
    </xf>
    <xf numFmtId="0" fontId="15" fillId="23" borderId="11" xfId="0" applyFont="1" applyFill="1" applyBorder="1" applyAlignment="1" applyProtection="1">
      <alignment horizontal="center" vertical="center" wrapText="1"/>
    </xf>
    <xf numFmtId="0" fontId="15" fillId="23" borderId="31" xfId="0" applyFont="1" applyFill="1" applyBorder="1" applyAlignment="1" applyProtection="1">
      <alignment horizontal="center" vertical="center" wrapText="1"/>
    </xf>
    <xf numFmtId="0" fontId="15" fillId="50" borderId="8" xfId="0" applyFont="1" applyFill="1" applyBorder="1" applyAlignment="1" applyProtection="1">
      <alignment horizontal="center" vertical="center" wrapText="1"/>
    </xf>
    <xf numFmtId="0" fontId="15" fillId="50" borderId="20" xfId="0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/>
    </xf>
    <xf numFmtId="0" fontId="30" fillId="49" borderId="13" xfId="0" applyFont="1" applyFill="1" applyBorder="1" applyAlignment="1" applyProtection="1">
      <alignment horizontal="center" vertical="center" textRotation="90" wrapText="1"/>
    </xf>
    <xf numFmtId="0" fontId="16" fillId="49" borderId="0" xfId="0" applyFont="1" applyFill="1" applyBorder="1" applyAlignment="1" applyProtection="1">
      <alignment horizontal="center" vertical="center" textRotation="90" wrapText="1"/>
    </xf>
    <xf numFmtId="0" fontId="16" fillId="49" borderId="20" xfId="0" applyFont="1" applyFill="1" applyBorder="1" applyAlignment="1" applyProtection="1">
      <alignment horizontal="center" vertical="center" textRotation="90" wrapText="1"/>
    </xf>
    <xf numFmtId="0" fontId="16" fillId="49" borderId="29" xfId="0" applyFont="1" applyFill="1" applyBorder="1" applyAlignment="1" applyProtection="1">
      <alignment horizontal="center" vertical="center" textRotation="90" wrapText="1"/>
    </xf>
    <xf numFmtId="0" fontId="16" fillId="49" borderId="33" xfId="0" applyFont="1" applyFill="1" applyBorder="1" applyAlignment="1" applyProtection="1">
      <alignment horizontal="center" vertical="center" textRotation="90" wrapText="1"/>
    </xf>
    <xf numFmtId="0" fontId="16" fillId="49" borderId="34" xfId="0" applyFont="1" applyFill="1" applyBorder="1" applyAlignment="1" applyProtection="1">
      <alignment horizontal="center" vertical="center" textRotation="90" wrapText="1"/>
    </xf>
    <xf numFmtId="49" fontId="15" fillId="62" borderId="12" xfId="0" applyNumberFormat="1" applyFont="1" applyFill="1" applyBorder="1" applyAlignment="1" applyProtection="1">
      <alignment horizontal="center" vertical="center" wrapText="1"/>
    </xf>
    <xf numFmtId="0" fontId="19" fillId="46" borderId="0" xfId="0" applyFont="1" applyFill="1" applyBorder="1" applyAlignment="1" applyProtection="1">
      <alignment horizontal="center" vertical="center" textRotation="90" wrapText="1"/>
    </xf>
    <xf numFmtId="0" fontId="19" fillId="46" borderId="20" xfId="0" applyFont="1" applyFill="1" applyBorder="1" applyAlignment="1" applyProtection="1">
      <alignment horizontal="center" vertical="center" textRotation="90" wrapText="1"/>
    </xf>
    <xf numFmtId="49" fontId="15" fillId="41" borderId="15" xfId="0" applyNumberFormat="1" applyFont="1" applyFill="1" applyBorder="1" applyAlignment="1" applyProtection="1">
      <alignment horizontal="center" vertical="center" wrapText="1"/>
    </xf>
    <xf numFmtId="49" fontId="15" fillId="61" borderId="30" xfId="0" applyNumberFormat="1" applyFont="1" applyFill="1" applyBorder="1" applyAlignment="1" applyProtection="1">
      <alignment horizontal="center" vertical="center" wrapText="1"/>
    </xf>
    <xf numFmtId="49" fontId="15" fillId="61" borderId="15" xfId="0" applyNumberFormat="1" applyFont="1" applyFill="1" applyBorder="1" applyAlignment="1" applyProtection="1">
      <alignment horizontal="center" vertical="center" wrapText="1"/>
    </xf>
    <xf numFmtId="49" fontId="15" fillId="47" borderId="7" xfId="0" applyNumberFormat="1" applyFont="1" applyFill="1" applyBorder="1" applyAlignment="1" applyProtection="1">
      <alignment horizontal="center" vertical="center" wrapText="1"/>
    </xf>
    <xf numFmtId="49" fontId="15" fillId="47" borderId="12" xfId="0" applyNumberFormat="1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horizontal="center" vertical="center" wrapText="1"/>
    </xf>
    <xf numFmtId="49" fontId="26" fillId="62" borderId="14" xfId="0" applyNumberFormat="1" applyFont="1" applyFill="1" applyBorder="1" applyAlignment="1" applyProtection="1">
      <alignment horizontal="center" vertical="center" wrapText="1"/>
    </xf>
    <xf numFmtId="49" fontId="26" fillId="62" borderId="32" xfId="0" applyNumberFormat="1" applyFont="1" applyFill="1" applyBorder="1" applyAlignment="1" applyProtection="1">
      <alignment horizontal="center" vertical="center" wrapText="1"/>
    </xf>
    <xf numFmtId="49" fontId="15" fillId="45" borderId="12" xfId="0" applyNumberFormat="1" applyFont="1" applyFill="1" applyBorder="1" applyAlignment="1" applyProtection="1">
      <alignment horizontal="center" vertical="center" wrapText="1"/>
    </xf>
    <xf numFmtId="49" fontId="15" fillId="45" borderId="24" xfId="0" applyNumberFormat="1" applyFont="1" applyFill="1" applyBorder="1" applyAlignment="1" applyProtection="1">
      <alignment horizontal="center" vertical="center" wrapText="1"/>
    </xf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20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9" fontId="0" fillId="17" borderId="1" xfId="0" applyNumberForma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/>
    </xf>
    <xf numFmtId="0" fontId="20" fillId="16" borderId="18" xfId="0" applyFont="1" applyFill="1" applyBorder="1" applyAlignment="1">
      <alignment horizontal="center"/>
    </xf>
    <xf numFmtId="0" fontId="20" fillId="16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455804</xdr:colOff>
      <xdr:row>6</xdr:row>
      <xdr:rowOff>152835</xdr:rowOff>
    </xdr:from>
    <xdr:to>
      <xdr:col>75</xdr:col>
      <xdr:colOff>552450</xdr:colOff>
      <xdr:row>28</xdr:row>
      <xdr:rowOff>114495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73754" y="1400610"/>
          <a:ext cx="7716646" cy="15058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32</xdr:col>
      <xdr:colOff>1781175</xdr:colOff>
      <xdr:row>11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L22"/>
  <sheetViews>
    <sheetView topLeftCell="BA13" zoomScaleNormal="100" workbookViewId="0">
      <selection activeCell="BZ16" sqref="BZ16"/>
    </sheetView>
  </sheetViews>
  <sheetFormatPr baseColWidth="10" defaultColWidth="9.140625" defaultRowHeight="15" x14ac:dyDescent="0.25"/>
  <cols>
    <col min="1" max="1" width="27.42578125" style="1"/>
    <col min="2" max="2" width="5" style="1"/>
    <col min="3" max="3" width="7.7109375" style="1"/>
    <col min="4" max="7" width="3.140625" style="1"/>
    <col min="8" max="9" width="0" style="1" hidden="1"/>
    <col min="10" max="11" width="3.140625" style="1"/>
    <col min="12" max="12" width="0" style="1" hidden="1"/>
    <col min="13" max="14" width="3.140625" style="1"/>
    <col min="15" max="17" width="0" style="1" hidden="1"/>
    <col min="18" max="28" width="3.140625" style="1"/>
    <col min="29" max="29" width="3.5703125" style="1" customWidth="1"/>
    <col min="30" max="30" width="3.140625" style="1"/>
    <col min="31" max="32" width="6.5703125" style="1"/>
    <col min="33" max="33" width="28.140625" style="1"/>
    <col min="34" max="34" width="26.7109375" style="1"/>
    <col min="35" max="36" width="4.28515625" style="1"/>
    <col min="37" max="38" width="3.5703125" style="1"/>
    <col min="39" max="39" width="12.7109375" style="1"/>
    <col min="40" max="41" width="3.140625" style="1"/>
    <col min="42" max="42" width="13.140625" style="1" customWidth="1"/>
    <col min="43" max="44" width="3.7109375" style="1"/>
    <col min="45" max="45" width="13.85546875" style="1"/>
    <col min="46" max="47" width="4.140625" style="1"/>
    <col min="48" max="48" width="11.42578125" style="1"/>
    <col min="49" max="50" width="3.42578125" style="1"/>
    <col min="51" max="51" width="12.140625" style="1"/>
    <col min="52" max="55" width="11.42578125" style="1"/>
    <col min="56" max="57" width="4" style="1"/>
    <col min="58" max="58" width="18" style="1"/>
    <col min="59" max="61" width="24.140625" style="1"/>
    <col min="62" max="65" width="3.28515625" style="1"/>
    <col min="66" max="1026" width="11.42578125" style="1"/>
  </cols>
  <sheetData>
    <row r="1" spans="1:1025" ht="20.25" x14ac:dyDescent="0.3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s="5" customFormat="1" ht="15.75" customHeight="1" x14ac:dyDescent="0.25">
      <c r="A3" s="3" t="s">
        <v>1</v>
      </c>
      <c r="B3" s="4" t="s">
        <v>2</v>
      </c>
    </row>
    <row r="4" spans="1:1025" s="5" customFormat="1" ht="15.75" customHeight="1" x14ac:dyDescent="0.25">
      <c r="A4" s="3" t="s">
        <v>3</v>
      </c>
      <c r="B4" s="4" t="s">
        <v>4</v>
      </c>
    </row>
    <row r="5" spans="1:1025" s="5" customFormat="1" ht="15.75" customHeight="1" x14ac:dyDescent="0.25">
      <c r="A5" s="3" t="s">
        <v>5</v>
      </c>
      <c r="B5" s="4" t="s">
        <v>6</v>
      </c>
    </row>
    <row r="6" spans="1:1025" s="5" customFormat="1" ht="15.75" customHeight="1" x14ac:dyDescent="0.25">
      <c r="A6" s="3" t="s">
        <v>7</v>
      </c>
      <c r="B6" s="4" t="s">
        <v>8</v>
      </c>
    </row>
    <row r="7" spans="1:102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s="6" customFormat="1" ht="13.5" customHeight="1" x14ac:dyDescent="0.25">
      <c r="B8" s="7"/>
      <c r="C8" s="7"/>
      <c r="D8" s="255" t="s">
        <v>9</v>
      </c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6" t="s">
        <v>10</v>
      </c>
      <c r="AF8" s="256"/>
      <c r="AG8" s="256"/>
      <c r="AH8" s="257" t="s">
        <v>11</v>
      </c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8" t="s">
        <v>12</v>
      </c>
      <c r="BA8" s="258"/>
      <c r="BB8" s="258"/>
      <c r="BC8" s="258"/>
      <c r="BD8" s="259" t="s">
        <v>13</v>
      </c>
      <c r="BE8" s="259"/>
      <c r="BF8" s="259"/>
      <c r="BG8" s="260" t="s">
        <v>14</v>
      </c>
      <c r="BH8" s="259" t="s">
        <v>15</v>
      </c>
      <c r="BI8" s="260" t="s">
        <v>16</v>
      </c>
      <c r="BJ8" s="261" t="s">
        <v>17</v>
      </c>
      <c r="BK8" s="261"/>
      <c r="BL8" s="261"/>
      <c r="BM8" s="261"/>
    </row>
    <row r="9" spans="1:1025" ht="52.5" customHeight="1" x14ac:dyDescent="0.25">
      <c r="A9" s="6"/>
      <c r="B9" s="262" t="s">
        <v>18</v>
      </c>
      <c r="C9" s="262"/>
      <c r="D9" s="263" t="s">
        <v>19</v>
      </c>
      <c r="E9" s="263"/>
      <c r="F9" s="263"/>
      <c r="G9" s="263"/>
      <c r="H9" s="263"/>
      <c r="I9" s="263"/>
      <c r="J9" s="263"/>
      <c r="K9" s="263"/>
      <c r="L9" s="264" t="s">
        <v>20</v>
      </c>
      <c r="M9" s="264"/>
      <c r="N9" s="264"/>
      <c r="O9" s="264"/>
      <c r="P9" s="264"/>
      <c r="Q9" s="264"/>
      <c r="R9" s="264"/>
      <c r="S9" s="264"/>
      <c r="T9" s="262" t="s">
        <v>21</v>
      </c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5" t="s">
        <v>22</v>
      </c>
      <c r="AF9" s="265"/>
      <c r="AG9" s="8" t="s">
        <v>23</v>
      </c>
      <c r="AH9" s="8" t="s">
        <v>24</v>
      </c>
      <c r="AI9" s="262" t="s">
        <v>25</v>
      </c>
      <c r="AJ9" s="262"/>
      <c r="AK9" s="262" t="s">
        <v>26</v>
      </c>
      <c r="AL9" s="262"/>
      <c r="AM9" s="262"/>
      <c r="AN9" s="262" t="s">
        <v>27</v>
      </c>
      <c r="AO9" s="262"/>
      <c r="AP9" s="262"/>
      <c r="AQ9" s="262" t="s">
        <v>28</v>
      </c>
      <c r="AR9" s="262"/>
      <c r="AS9" s="262"/>
      <c r="AT9" s="262" t="s">
        <v>29</v>
      </c>
      <c r="AU9" s="262"/>
      <c r="AV9" s="262"/>
      <c r="AW9" s="262" t="s">
        <v>30</v>
      </c>
      <c r="AX9" s="262"/>
      <c r="AY9" s="262"/>
      <c r="AZ9" s="8" t="s">
        <v>31</v>
      </c>
      <c r="BA9" s="8" t="s">
        <v>32</v>
      </c>
      <c r="BB9" s="8" t="s">
        <v>33</v>
      </c>
      <c r="BC9" s="8" t="s">
        <v>34</v>
      </c>
      <c r="BD9" s="262" t="s">
        <v>35</v>
      </c>
      <c r="BE9" s="262"/>
      <c r="BF9" s="262"/>
      <c r="BG9" s="260"/>
      <c r="BH9" s="259"/>
      <c r="BI9" s="260"/>
      <c r="BJ9" s="261"/>
      <c r="BK9" s="261"/>
      <c r="BL9" s="261"/>
      <c r="BM9" s="261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ht="202.5" customHeight="1" x14ac:dyDescent="0.25">
      <c r="A10" s="9" t="s">
        <v>370</v>
      </c>
      <c r="B10" s="10" t="s">
        <v>36</v>
      </c>
      <c r="C10" s="10" t="s">
        <v>37</v>
      </c>
      <c r="D10" s="11" t="s">
        <v>38</v>
      </c>
      <c r="E10" s="12" t="s">
        <v>39</v>
      </c>
      <c r="F10" s="12" t="s">
        <v>40</v>
      </c>
      <c r="G10" s="12" t="s">
        <v>41</v>
      </c>
      <c r="H10" s="12"/>
      <c r="I10" s="12"/>
      <c r="J10" s="12" t="s">
        <v>42</v>
      </c>
      <c r="K10" s="13"/>
      <c r="L10" s="14"/>
      <c r="M10" s="12" t="s">
        <v>43</v>
      </c>
      <c r="N10" s="12" t="s">
        <v>44</v>
      </c>
      <c r="O10" s="12"/>
      <c r="P10" s="12"/>
      <c r="Q10" s="12"/>
      <c r="R10" s="12" t="s">
        <v>45</v>
      </c>
      <c r="S10" s="13"/>
      <c r="T10" s="15" t="s">
        <v>46</v>
      </c>
      <c r="U10" s="16" t="s">
        <v>47</v>
      </c>
      <c r="V10" s="16" t="s">
        <v>48</v>
      </c>
      <c r="W10" s="16" t="s">
        <v>49</v>
      </c>
      <c r="X10" s="16" t="s">
        <v>50</v>
      </c>
      <c r="Y10" s="16" t="s">
        <v>51</v>
      </c>
      <c r="Z10" s="16" t="s">
        <v>52</v>
      </c>
      <c r="AA10" s="16" t="s">
        <v>53</v>
      </c>
      <c r="AB10" s="16" t="s">
        <v>54</v>
      </c>
      <c r="AC10" s="250" t="s">
        <v>438</v>
      </c>
      <c r="AD10" s="17"/>
      <c r="AE10" s="18" t="s">
        <v>55</v>
      </c>
      <c r="AF10" s="19" t="s">
        <v>56</v>
      </c>
      <c r="AG10" s="20"/>
      <c r="AH10" s="18"/>
      <c r="AI10" s="19" t="s">
        <v>55</v>
      </c>
      <c r="AJ10" s="19" t="s">
        <v>56</v>
      </c>
      <c r="AK10" s="19" t="s">
        <v>55</v>
      </c>
      <c r="AL10" s="19" t="s">
        <v>56</v>
      </c>
      <c r="AM10" s="21" t="s">
        <v>57</v>
      </c>
      <c r="AN10" s="19" t="s">
        <v>55</v>
      </c>
      <c r="AO10" s="19" t="s">
        <v>56</v>
      </c>
      <c r="AP10" s="21" t="s">
        <v>58</v>
      </c>
      <c r="AQ10" s="19" t="s">
        <v>55</v>
      </c>
      <c r="AR10" s="19" t="s">
        <v>56</v>
      </c>
      <c r="AS10" s="21" t="s">
        <v>57</v>
      </c>
      <c r="AT10" s="19" t="s">
        <v>55</v>
      </c>
      <c r="AU10" s="19" t="s">
        <v>56</v>
      </c>
      <c r="AV10" s="22" t="s">
        <v>59</v>
      </c>
      <c r="AW10" s="19" t="s">
        <v>55</v>
      </c>
      <c r="AX10" s="19" t="s">
        <v>56</v>
      </c>
      <c r="AY10" s="23" t="s">
        <v>57</v>
      </c>
      <c r="AZ10" s="18"/>
      <c r="BA10" s="19"/>
      <c r="BB10" s="19"/>
      <c r="BC10" s="20"/>
      <c r="BD10" s="18" t="s">
        <v>55</v>
      </c>
      <c r="BE10" s="19" t="s">
        <v>56</v>
      </c>
      <c r="BF10" s="24" t="s">
        <v>60</v>
      </c>
      <c r="BG10" s="25"/>
      <c r="BH10" s="25"/>
      <c r="BI10" s="25"/>
      <c r="BJ10" s="26" t="s">
        <v>2</v>
      </c>
      <c r="BK10" s="27" t="s">
        <v>4</v>
      </c>
      <c r="BL10" s="27" t="s">
        <v>6</v>
      </c>
      <c r="BM10" s="28" t="s">
        <v>8</v>
      </c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ht="51" x14ac:dyDescent="0.25">
      <c r="A11" s="29" t="s">
        <v>61</v>
      </c>
      <c r="B11" s="30" t="s">
        <v>62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 t="s">
        <v>62</v>
      </c>
      <c r="N11" s="30" t="s">
        <v>62</v>
      </c>
      <c r="O11" s="30"/>
      <c r="P11" s="30"/>
      <c r="Q11" s="30"/>
      <c r="R11" s="30" t="s">
        <v>62</v>
      </c>
      <c r="S11" s="30"/>
      <c r="T11" s="30" t="s">
        <v>62</v>
      </c>
      <c r="U11" s="30" t="s">
        <v>62</v>
      </c>
      <c r="V11" s="30" t="s">
        <v>62</v>
      </c>
      <c r="W11" s="30" t="s">
        <v>62</v>
      </c>
      <c r="X11" s="30" t="s">
        <v>62</v>
      </c>
      <c r="Y11" s="30" t="s">
        <v>62</v>
      </c>
      <c r="Z11" s="30" t="s">
        <v>62</v>
      </c>
      <c r="AA11" s="30" t="s">
        <v>62</v>
      </c>
      <c r="AB11" s="30" t="s">
        <v>62</v>
      </c>
      <c r="AC11" s="30"/>
      <c r="AD11" s="30"/>
      <c r="AE11" s="30" t="s">
        <v>62</v>
      </c>
      <c r="AF11" s="30"/>
      <c r="AG11" s="30" t="s">
        <v>414</v>
      </c>
      <c r="AH11" s="30" t="s">
        <v>63</v>
      </c>
      <c r="AI11" s="30" t="s">
        <v>62</v>
      </c>
      <c r="AJ11" s="30"/>
      <c r="AK11" s="30" t="s">
        <v>62</v>
      </c>
      <c r="AL11" s="30"/>
      <c r="AM11" s="30" t="s">
        <v>378</v>
      </c>
      <c r="AN11" s="30"/>
      <c r="AO11" s="30" t="s">
        <v>62</v>
      </c>
      <c r="AP11" s="30" t="s">
        <v>65</v>
      </c>
      <c r="AQ11" s="30" t="s">
        <v>62</v>
      </c>
      <c r="AR11" s="30"/>
      <c r="AS11" s="30" t="s">
        <v>445</v>
      </c>
      <c r="AT11" s="30" t="s">
        <v>62</v>
      </c>
      <c r="AU11" s="30"/>
      <c r="AV11" s="30" t="s">
        <v>66</v>
      </c>
      <c r="AW11" s="30" t="s">
        <v>62</v>
      </c>
      <c r="AX11" s="30"/>
      <c r="AY11" s="30" t="s">
        <v>380</v>
      </c>
      <c r="AZ11" s="30" t="s">
        <v>67</v>
      </c>
      <c r="BA11" s="30" t="s">
        <v>63</v>
      </c>
      <c r="BB11" s="30" t="s">
        <v>68</v>
      </c>
      <c r="BC11" s="30" t="s">
        <v>373</v>
      </c>
      <c r="BD11" s="30" t="s">
        <v>85</v>
      </c>
      <c r="BE11" s="30"/>
      <c r="BF11" s="30" t="s">
        <v>384</v>
      </c>
      <c r="BG11" s="30"/>
      <c r="BH11" s="30" t="s">
        <v>374</v>
      </c>
      <c r="BI11" s="30"/>
      <c r="BJ11" s="30"/>
      <c r="BK11" s="30"/>
      <c r="BL11" s="211" t="s">
        <v>62</v>
      </c>
      <c r="BM11" s="30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3.75" x14ac:dyDescent="0.25">
      <c r="A12" s="33" t="s">
        <v>69</v>
      </c>
      <c r="B12" s="32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 t="s">
        <v>62</v>
      </c>
      <c r="AB12" s="32" t="s">
        <v>62</v>
      </c>
      <c r="AC12" s="32"/>
      <c r="AD12" s="32"/>
      <c r="AE12" s="32" t="s">
        <v>62</v>
      </c>
      <c r="AF12" s="32"/>
      <c r="AG12" s="197" t="s">
        <v>377</v>
      </c>
      <c r="AH12" s="32" t="s">
        <v>63</v>
      </c>
      <c r="AI12" s="32" t="s">
        <v>62</v>
      </c>
      <c r="AJ12" s="32"/>
      <c r="AK12" s="32" t="s">
        <v>62</v>
      </c>
      <c r="AL12" s="32"/>
      <c r="AM12" s="195" t="s">
        <v>378</v>
      </c>
      <c r="AN12" s="32"/>
      <c r="AO12" s="32"/>
      <c r="AP12" s="32" t="s">
        <v>65</v>
      </c>
      <c r="AQ12" s="32"/>
      <c r="AR12" s="32"/>
      <c r="AS12" s="32" t="s">
        <v>137</v>
      </c>
      <c r="AT12" s="32" t="s">
        <v>62</v>
      </c>
      <c r="AU12" s="32"/>
      <c r="AV12" s="32" t="s">
        <v>379</v>
      </c>
      <c r="AW12" s="32" t="s">
        <v>62</v>
      </c>
      <c r="AX12" s="32"/>
      <c r="AY12" s="32" t="s">
        <v>440</v>
      </c>
      <c r="AZ12" s="195" t="s">
        <v>67</v>
      </c>
      <c r="BA12" s="32" t="s">
        <v>63</v>
      </c>
      <c r="BB12" s="195" t="s">
        <v>68</v>
      </c>
      <c r="BC12" s="32" t="s">
        <v>373</v>
      </c>
      <c r="BD12" s="32" t="s">
        <v>85</v>
      </c>
      <c r="BE12" s="32"/>
      <c r="BF12" s="32" t="s">
        <v>381</v>
      </c>
      <c r="BG12" s="32"/>
      <c r="BH12" s="32" t="s">
        <v>385</v>
      </c>
      <c r="BI12" s="32"/>
      <c r="BJ12" s="32"/>
      <c r="BK12" s="32"/>
      <c r="BL12" s="210" t="s">
        <v>85</v>
      </c>
      <c r="BM12" s="3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63.75" x14ac:dyDescent="0.25">
      <c r="A13" s="29" t="s">
        <v>70</v>
      </c>
      <c r="B13" s="30" t="s">
        <v>62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62</v>
      </c>
      <c r="AB13" s="30" t="s">
        <v>62</v>
      </c>
      <c r="AC13" s="30"/>
      <c r="AD13" s="30"/>
      <c r="AE13" s="30" t="s">
        <v>62</v>
      </c>
      <c r="AF13" s="30"/>
      <c r="AG13" s="198" t="s">
        <v>377</v>
      </c>
      <c r="AH13" s="30" t="s">
        <v>63</v>
      </c>
      <c r="AI13" s="30" t="s">
        <v>62</v>
      </c>
      <c r="AJ13" s="30"/>
      <c r="AK13" s="30" t="s">
        <v>62</v>
      </c>
      <c r="AL13" s="30"/>
      <c r="AM13" s="30" t="s">
        <v>378</v>
      </c>
      <c r="AN13" s="30"/>
      <c r="AO13" s="30"/>
      <c r="AP13" s="30" t="s">
        <v>65</v>
      </c>
      <c r="AQ13" s="30"/>
      <c r="AR13" s="30"/>
      <c r="AS13" s="32" t="s">
        <v>137</v>
      </c>
      <c r="AT13" s="30" t="s">
        <v>62</v>
      </c>
      <c r="AU13" s="30"/>
      <c r="AV13" s="199" t="s">
        <v>379</v>
      </c>
      <c r="AW13" s="30" t="s">
        <v>62</v>
      </c>
      <c r="AX13" s="30"/>
      <c r="AY13" s="30" t="s">
        <v>440</v>
      </c>
      <c r="AZ13" s="30" t="s">
        <v>67</v>
      </c>
      <c r="BA13" s="30" t="s">
        <v>63</v>
      </c>
      <c r="BB13" s="30" t="s">
        <v>68</v>
      </c>
      <c r="BC13" s="30" t="s">
        <v>373</v>
      </c>
      <c r="BD13" s="30" t="s">
        <v>85</v>
      </c>
      <c r="BE13" s="30"/>
      <c r="BF13" s="199" t="s">
        <v>382</v>
      </c>
      <c r="BG13" s="30"/>
      <c r="BH13" s="30" t="s">
        <v>385</v>
      </c>
      <c r="BI13" s="30"/>
      <c r="BJ13" s="30"/>
      <c r="BK13" s="30"/>
      <c r="BL13" s="211" t="s">
        <v>85</v>
      </c>
      <c r="BM13" s="30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63.75" x14ac:dyDescent="0.25">
      <c r="A14" s="251" t="s">
        <v>376</v>
      </c>
      <c r="B14" s="195" t="s">
        <v>62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 t="s">
        <v>62</v>
      </c>
      <c r="AB14" s="195" t="s">
        <v>62</v>
      </c>
      <c r="AC14" s="195"/>
      <c r="AD14" s="195"/>
      <c r="AE14" s="195" t="s">
        <v>62</v>
      </c>
      <c r="AF14" s="195"/>
      <c r="AG14" s="252" t="s">
        <v>377</v>
      </c>
      <c r="AH14" s="195" t="s">
        <v>63</v>
      </c>
      <c r="AI14" s="195" t="s">
        <v>62</v>
      </c>
      <c r="AJ14" s="195"/>
      <c r="AK14" s="195" t="s">
        <v>62</v>
      </c>
      <c r="AL14" s="195"/>
      <c r="AM14" s="195" t="s">
        <v>378</v>
      </c>
      <c r="AN14" s="195"/>
      <c r="AO14" s="195"/>
      <c r="AP14" s="195" t="s">
        <v>65</v>
      </c>
      <c r="AQ14" s="195"/>
      <c r="AR14" s="195"/>
      <c r="AS14" s="32" t="s">
        <v>137</v>
      </c>
      <c r="AT14" s="195" t="s">
        <v>62</v>
      </c>
      <c r="AU14" s="195"/>
      <c r="AV14" s="201" t="s">
        <v>379</v>
      </c>
      <c r="AW14" s="195" t="s">
        <v>62</v>
      </c>
      <c r="AX14" s="195"/>
      <c r="AY14" s="195" t="s">
        <v>440</v>
      </c>
      <c r="AZ14" s="195" t="s">
        <v>67</v>
      </c>
      <c r="BA14" s="195" t="s">
        <v>63</v>
      </c>
      <c r="BB14" s="195" t="s">
        <v>68</v>
      </c>
      <c r="BC14" s="195" t="s">
        <v>373</v>
      </c>
      <c r="BD14" s="195" t="s">
        <v>85</v>
      </c>
      <c r="BE14" s="195"/>
      <c r="BF14" s="201" t="s">
        <v>383</v>
      </c>
      <c r="BG14" s="195"/>
      <c r="BH14" s="195" t="s">
        <v>385</v>
      </c>
      <c r="BI14" s="195"/>
      <c r="BJ14" s="195"/>
      <c r="BK14" s="195"/>
      <c r="BL14" s="253" t="s">
        <v>85</v>
      </c>
      <c r="BM14" s="195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57" customHeight="1" x14ac:dyDescent="0.25">
      <c r="A15" s="196" t="s">
        <v>437</v>
      </c>
      <c r="B15" s="30" t="s">
        <v>62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 t="s">
        <v>62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 t="s">
        <v>62</v>
      </c>
      <c r="AD15" s="30"/>
      <c r="AE15" s="30" t="s">
        <v>62</v>
      </c>
      <c r="AF15" s="30"/>
      <c r="AG15" s="198" t="s">
        <v>439</v>
      </c>
      <c r="AH15" s="30" t="s">
        <v>63</v>
      </c>
      <c r="AI15" s="30" t="s">
        <v>62</v>
      </c>
      <c r="AJ15" s="30"/>
      <c r="AK15" s="30" t="s">
        <v>62</v>
      </c>
      <c r="AL15" s="30"/>
      <c r="AM15" s="30" t="s">
        <v>378</v>
      </c>
      <c r="AN15" s="30"/>
      <c r="AO15" s="30"/>
      <c r="AP15" s="30" t="s">
        <v>65</v>
      </c>
      <c r="AQ15" s="30"/>
      <c r="AR15" s="30"/>
      <c r="AS15" s="32" t="s">
        <v>137</v>
      </c>
      <c r="AT15" s="30" t="s">
        <v>62</v>
      </c>
      <c r="AU15" s="30"/>
      <c r="AV15" s="199" t="s">
        <v>440</v>
      </c>
      <c r="AW15" s="30" t="s">
        <v>62</v>
      </c>
      <c r="AX15" s="30"/>
      <c r="AY15" s="30" t="s">
        <v>440</v>
      </c>
      <c r="AZ15" s="30" t="s">
        <v>67</v>
      </c>
      <c r="BA15" s="30" t="s">
        <v>63</v>
      </c>
      <c r="BB15" s="30" t="s">
        <v>68</v>
      </c>
      <c r="BC15" s="30" t="s">
        <v>373</v>
      </c>
      <c r="BD15" s="30" t="s">
        <v>85</v>
      </c>
      <c r="BE15" s="30"/>
      <c r="BF15" s="199" t="s">
        <v>383</v>
      </c>
      <c r="BG15" s="30"/>
      <c r="BH15" s="30" t="s">
        <v>385</v>
      </c>
      <c r="BI15" s="30"/>
      <c r="BJ15" s="30"/>
      <c r="BK15" s="30"/>
      <c r="BL15" s="211" t="s">
        <v>85</v>
      </c>
      <c r="BM15" s="30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51" x14ac:dyDescent="0.25">
      <c r="A16" s="193" t="s">
        <v>71</v>
      </c>
      <c r="B16" s="32" t="s">
        <v>62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 t="s">
        <v>62</v>
      </c>
      <c r="AB16" s="32" t="s">
        <v>62</v>
      </c>
      <c r="AC16" s="32"/>
      <c r="AD16" s="32"/>
      <c r="AE16" s="32" t="s">
        <v>62</v>
      </c>
      <c r="AF16" s="32"/>
      <c r="AG16" s="197" t="s">
        <v>377</v>
      </c>
      <c r="AH16" s="32" t="s">
        <v>63</v>
      </c>
      <c r="AI16" s="32" t="s">
        <v>62</v>
      </c>
      <c r="AJ16" s="32"/>
      <c r="AK16" s="32" t="s">
        <v>62</v>
      </c>
      <c r="AL16" s="32"/>
      <c r="AM16" s="195" t="s">
        <v>378</v>
      </c>
      <c r="AN16" s="32"/>
      <c r="AO16" s="32"/>
      <c r="AP16" s="32" t="s">
        <v>65</v>
      </c>
      <c r="AQ16" s="32"/>
      <c r="AR16" s="32"/>
      <c r="AS16" s="32" t="s">
        <v>137</v>
      </c>
      <c r="AT16" s="32" t="s">
        <v>62</v>
      </c>
      <c r="AU16" s="32"/>
      <c r="AV16" s="32" t="s">
        <v>441</v>
      </c>
      <c r="AW16" s="32" t="s">
        <v>62</v>
      </c>
      <c r="AX16" s="32"/>
      <c r="AY16" s="32" t="s">
        <v>442</v>
      </c>
      <c r="AZ16" s="195" t="s">
        <v>67</v>
      </c>
      <c r="BA16" s="32" t="s">
        <v>63</v>
      </c>
      <c r="BB16" s="195" t="s">
        <v>68</v>
      </c>
      <c r="BC16" s="32" t="s">
        <v>373</v>
      </c>
      <c r="BD16" s="32" t="s">
        <v>85</v>
      </c>
      <c r="BE16" s="32"/>
      <c r="BF16" s="32" t="s">
        <v>375</v>
      </c>
      <c r="BG16" s="32"/>
      <c r="BH16" s="32" t="s">
        <v>385</v>
      </c>
      <c r="BI16" s="32"/>
      <c r="BJ16" s="32"/>
      <c r="BK16" s="32"/>
      <c r="BL16" s="210" t="s">
        <v>85</v>
      </c>
      <c r="BM16" s="32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76.5" customHeight="1" x14ac:dyDescent="0.25">
      <c r="A17" s="200" t="s">
        <v>371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60" customHeight="1" x14ac:dyDescent="0.25">
      <c r="A18" s="203" t="s">
        <v>72</v>
      </c>
      <c r="B18" s="199" t="s">
        <v>62</v>
      </c>
      <c r="C18" s="199"/>
      <c r="D18" s="199" t="s">
        <v>62</v>
      </c>
      <c r="E18" s="199" t="s">
        <v>62</v>
      </c>
      <c r="F18" s="199" t="s">
        <v>62</v>
      </c>
      <c r="G18" s="199" t="s">
        <v>62</v>
      </c>
      <c r="H18" s="199"/>
      <c r="I18" s="199"/>
      <c r="J18" s="199" t="s">
        <v>62</v>
      </c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 t="s">
        <v>85</v>
      </c>
      <c r="AF18" s="199"/>
      <c r="AG18" s="209" t="s">
        <v>372</v>
      </c>
      <c r="AH18" s="199" t="s">
        <v>63</v>
      </c>
      <c r="AI18" s="199" t="s">
        <v>62</v>
      </c>
      <c r="AJ18" s="199"/>
      <c r="AK18" s="199" t="s">
        <v>62</v>
      </c>
      <c r="AL18" s="199"/>
      <c r="AM18" s="199" t="s">
        <v>73</v>
      </c>
      <c r="AN18" s="199" t="s">
        <v>62</v>
      </c>
      <c r="AO18" s="199"/>
      <c r="AP18" s="199" t="s">
        <v>77</v>
      </c>
      <c r="AQ18" s="199" t="s">
        <v>62</v>
      </c>
      <c r="AR18" s="199"/>
      <c r="AS18" s="199" t="s">
        <v>446</v>
      </c>
      <c r="AT18" s="199" t="s">
        <v>62</v>
      </c>
      <c r="AU18" s="199"/>
      <c r="AV18" s="199" t="s">
        <v>66</v>
      </c>
      <c r="AW18" s="199" t="s">
        <v>62</v>
      </c>
      <c r="AX18" s="199"/>
      <c r="AY18" s="199" t="s">
        <v>448</v>
      </c>
      <c r="AZ18" s="199" t="s">
        <v>74</v>
      </c>
      <c r="BA18" s="199" t="s">
        <v>63</v>
      </c>
      <c r="BB18" s="199" t="s">
        <v>68</v>
      </c>
      <c r="BC18" s="30" t="s">
        <v>373</v>
      </c>
      <c r="BD18" s="199" t="s">
        <v>62</v>
      </c>
      <c r="BE18" s="199"/>
      <c r="BF18" s="199" t="s">
        <v>388</v>
      </c>
      <c r="BG18" s="199"/>
      <c r="BH18" s="199" t="s">
        <v>390</v>
      </c>
      <c r="BI18" s="199"/>
      <c r="BJ18" s="199"/>
      <c r="BK18" s="199"/>
      <c r="BL18" s="199" t="s">
        <v>62</v>
      </c>
      <c r="BM18" s="199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94.5" customHeight="1" x14ac:dyDescent="0.25">
      <c r="A19" s="254" t="s">
        <v>443</v>
      </c>
      <c r="B19" s="205" t="s">
        <v>62</v>
      </c>
      <c r="C19" s="205"/>
      <c r="D19" s="205" t="s">
        <v>62</v>
      </c>
      <c r="E19" s="205" t="s">
        <v>62</v>
      </c>
      <c r="F19" s="205" t="s">
        <v>62</v>
      </c>
      <c r="G19" s="205" t="s">
        <v>62</v>
      </c>
      <c r="H19" s="205"/>
      <c r="I19" s="205"/>
      <c r="J19" s="205" t="s">
        <v>62</v>
      </c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 t="s">
        <v>62</v>
      </c>
      <c r="AF19" s="195"/>
      <c r="AG19" s="208" t="s">
        <v>75</v>
      </c>
      <c r="AH19" s="195" t="s">
        <v>76</v>
      </c>
      <c r="AI19" s="205" t="s">
        <v>62</v>
      </c>
      <c r="AJ19" s="205"/>
      <c r="AK19" s="205" t="s">
        <v>62</v>
      </c>
      <c r="AL19" s="205"/>
      <c r="AM19" s="195" t="s">
        <v>64</v>
      </c>
      <c r="AN19" s="205" t="s">
        <v>62</v>
      </c>
      <c r="AO19" s="205"/>
      <c r="AP19" s="205" t="s">
        <v>77</v>
      </c>
      <c r="AQ19" s="205" t="s">
        <v>62</v>
      </c>
      <c r="AR19" s="205"/>
      <c r="AS19" s="205" t="s">
        <v>140</v>
      </c>
      <c r="AT19" s="205" t="s">
        <v>62</v>
      </c>
      <c r="AU19" s="205"/>
      <c r="AV19" s="195" t="s">
        <v>66</v>
      </c>
      <c r="AW19" s="205" t="s">
        <v>62</v>
      </c>
      <c r="AX19" s="205"/>
      <c r="AY19" s="195" t="s">
        <v>449</v>
      </c>
      <c r="AZ19" s="195" t="s">
        <v>74</v>
      </c>
      <c r="BA19" s="195" t="s">
        <v>63</v>
      </c>
      <c r="BB19" s="205" t="s">
        <v>78</v>
      </c>
      <c r="BC19" s="32" t="s">
        <v>373</v>
      </c>
      <c r="BD19" s="205" t="s">
        <v>62</v>
      </c>
      <c r="BE19" s="205"/>
      <c r="BF19" s="205" t="s">
        <v>79</v>
      </c>
      <c r="BG19" s="205"/>
      <c r="BH19" s="205" t="s">
        <v>391</v>
      </c>
      <c r="BI19" s="195"/>
      <c r="BJ19" s="205"/>
      <c r="BK19" s="205"/>
      <c r="BL19" s="205" t="s">
        <v>62</v>
      </c>
      <c r="BM19" s="205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ht="92.25" customHeight="1" x14ac:dyDescent="0.25">
      <c r="A20" s="206" t="s">
        <v>80</v>
      </c>
      <c r="B20" s="207" t="s">
        <v>62</v>
      </c>
      <c r="C20" s="207"/>
      <c r="D20" s="207" t="s">
        <v>62</v>
      </c>
      <c r="E20" s="207" t="s">
        <v>62</v>
      </c>
      <c r="F20" s="207" t="s">
        <v>62</v>
      </c>
      <c r="G20" s="207" t="s">
        <v>62</v>
      </c>
      <c r="H20" s="207"/>
      <c r="I20" s="207"/>
      <c r="J20" s="207" t="s">
        <v>62</v>
      </c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 t="s">
        <v>85</v>
      </c>
      <c r="AF20" s="199"/>
      <c r="AG20" s="198" t="s">
        <v>81</v>
      </c>
      <c r="AH20" s="199" t="s">
        <v>63</v>
      </c>
      <c r="AI20" s="207" t="s">
        <v>62</v>
      </c>
      <c r="AJ20" s="207"/>
      <c r="AK20" s="207" t="s">
        <v>62</v>
      </c>
      <c r="AL20" s="207"/>
      <c r="AM20" s="199" t="s">
        <v>64</v>
      </c>
      <c r="AN20" s="207" t="s">
        <v>62</v>
      </c>
      <c r="AO20" s="207"/>
      <c r="AP20" s="207" t="s">
        <v>77</v>
      </c>
      <c r="AQ20" s="207" t="s">
        <v>62</v>
      </c>
      <c r="AR20" s="207"/>
      <c r="AS20" s="199" t="s">
        <v>446</v>
      </c>
      <c r="AT20" s="207" t="s">
        <v>62</v>
      </c>
      <c r="AU20" s="207"/>
      <c r="AV20" s="199" t="s">
        <v>66</v>
      </c>
      <c r="AW20" s="207" t="s">
        <v>62</v>
      </c>
      <c r="AX20" s="207"/>
      <c r="AY20" s="199" t="s">
        <v>449</v>
      </c>
      <c r="AZ20" s="199" t="s">
        <v>74</v>
      </c>
      <c r="BA20" s="194" t="s">
        <v>63</v>
      </c>
      <c r="BB20" s="199" t="s">
        <v>78</v>
      </c>
      <c r="BC20" s="30" t="s">
        <v>373</v>
      </c>
      <c r="BD20" s="207" t="s">
        <v>62</v>
      </c>
      <c r="BE20" s="207"/>
      <c r="BF20" s="207" t="s">
        <v>389</v>
      </c>
      <c r="BG20" s="207"/>
      <c r="BH20" s="207" t="s">
        <v>422</v>
      </c>
      <c r="BI20" s="199"/>
      <c r="BJ20" s="207"/>
      <c r="BK20" s="207"/>
      <c r="BL20" s="207" t="s">
        <v>62</v>
      </c>
      <c r="BM20" s="207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ht="129" customHeight="1" x14ac:dyDescent="0.25">
      <c r="A21" s="204" t="s">
        <v>82</v>
      </c>
      <c r="B21" s="205"/>
      <c r="C21" s="205" t="s">
        <v>62</v>
      </c>
      <c r="D21" s="205" t="s">
        <v>62</v>
      </c>
      <c r="E21" s="205" t="s">
        <v>62</v>
      </c>
      <c r="F21" s="205" t="s">
        <v>62</v>
      </c>
      <c r="G21" s="205" t="s">
        <v>62</v>
      </c>
      <c r="H21" s="205"/>
      <c r="I21" s="205"/>
      <c r="J21" s="205" t="s">
        <v>62</v>
      </c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 t="s">
        <v>85</v>
      </c>
      <c r="AF21" s="195"/>
      <c r="AG21" s="208" t="s">
        <v>83</v>
      </c>
      <c r="AH21" s="195" t="s">
        <v>63</v>
      </c>
      <c r="AI21" s="205" t="s">
        <v>62</v>
      </c>
      <c r="AJ21" s="205"/>
      <c r="AK21" s="205" t="s">
        <v>62</v>
      </c>
      <c r="AL21" s="205"/>
      <c r="AM21" s="195" t="s">
        <v>84</v>
      </c>
      <c r="AN21" s="205"/>
      <c r="AO21" s="205" t="s">
        <v>62</v>
      </c>
      <c r="AP21" s="205" t="s">
        <v>386</v>
      </c>
      <c r="AQ21" s="205" t="s">
        <v>62</v>
      </c>
      <c r="AR21" s="205"/>
      <c r="AS21" s="201" t="s">
        <v>447</v>
      </c>
      <c r="AT21" s="205" t="s">
        <v>62</v>
      </c>
      <c r="AU21" s="205"/>
      <c r="AV21" s="195" t="s">
        <v>66</v>
      </c>
      <c r="AW21" s="205"/>
      <c r="AX21" s="205" t="s">
        <v>62</v>
      </c>
      <c r="AY21" s="195" t="s">
        <v>444</v>
      </c>
      <c r="AZ21" s="195" t="s">
        <v>74</v>
      </c>
      <c r="BA21" s="195" t="s">
        <v>63</v>
      </c>
      <c r="BB21" s="195" t="s">
        <v>387</v>
      </c>
      <c r="BC21" s="195" t="s">
        <v>387</v>
      </c>
      <c r="BD21" s="205"/>
      <c r="BE21" s="205" t="s">
        <v>62</v>
      </c>
      <c r="BF21" s="205" t="s">
        <v>79</v>
      </c>
      <c r="BG21" s="205"/>
      <c r="BH21" s="205" t="s">
        <v>392</v>
      </c>
      <c r="BI21" s="195"/>
      <c r="BJ21" s="205"/>
      <c r="BK21" s="205"/>
      <c r="BL21" s="205" t="s">
        <v>62</v>
      </c>
      <c r="BM21" s="205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5" s="34" customFormat="1" ht="12.75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"/>
    </row>
  </sheetData>
  <mergeCells count="21">
    <mergeCell ref="BG8:BG9"/>
    <mergeCell ref="BH8:BH9"/>
    <mergeCell ref="BI8:BI9"/>
    <mergeCell ref="BJ8:BM9"/>
    <mergeCell ref="B9:C9"/>
    <mergeCell ref="D9:K9"/>
    <mergeCell ref="L9:S9"/>
    <mergeCell ref="T9:AD9"/>
    <mergeCell ref="AE9:AF9"/>
    <mergeCell ref="AI9:AJ9"/>
    <mergeCell ref="AK9:AM9"/>
    <mergeCell ref="AN9:AP9"/>
    <mergeCell ref="AQ9:AS9"/>
    <mergeCell ref="AT9:AV9"/>
    <mergeCell ref="AW9:AY9"/>
    <mergeCell ref="BD9:BF9"/>
    <mergeCell ref="D8:AD8"/>
    <mergeCell ref="AE8:AG8"/>
    <mergeCell ref="AH8:AY8"/>
    <mergeCell ref="AZ8:BC8"/>
    <mergeCell ref="BD8:BF8"/>
  </mergeCells>
  <pageMargins left="0.7" right="0.7" top="0.75" bottom="0.75" header="0.51180555555555496" footer="0.51180555555555496"/>
  <pageSetup firstPageNumber="0"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s="72" t="s">
        <v>201</v>
      </c>
      <c r="K7" t="s">
        <v>62</v>
      </c>
      <c r="P7" s="79"/>
      <c r="Q7" s="79"/>
      <c r="R7" s="79"/>
      <c r="S7" s="79"/>
      <c r="U7" s="64">
        <f t="shared" ref="U7:U16" si="0">IF(P7&lt;&gt;"",1,IF(Q7&lt;&gt;"",0,IF(R7&lt;&gt;"",0.5,0)))</f>
        <v>0</v>
      </c>
      <c r="V7" s="332">
        <f>+AVERAGE(U7:U16)</f>
        <v>0.1</v>
      </c>
    </row>
    <row r="8" spans="1:22" ht="16.5" customHeight="1" x14ac:dyDescent="0.25">
      <c r="A8">
        <v>2</v>
      </c>
      <c r="B8" t="s">
        <v>202</v>
      </c>
      <c r="I8" t="s">
        <v>62</v>
      </c>
      <c r="P8" s="79"/>
      <c r="Q8" s="79"/>
      <c r="R8" s="79"/>
      <c r="S8" s="79"/>
      <c r="U8" s="64">
        <f t="shared" si="0"/>
        <v>0</v>
      </c>
      <c r="V8" s="332"/>
    </row>
    <row r="9" spans="1:22" x14ac:dyDescent="0.25">
      <c r="A9">
        <v>3</v>
      </c>
      <c r="B9" t="s">
        <v>203</v>
      </c>
      <c r="O9" t="s">
        <v>62</v>
      </c>
      <c r="P9" s="79"/>
      <c r="Q9" s="79"/>
      <c r="R9" s="79"/>
      <c r="S9" s="79"/>
      <c r="U9" s="64">
        <f t="shared" si="0"/>
        <v>0</v>
      </c>
      <c r="V9" s="332"/>
    </row>
    <row r="10" spans="1:22" x14ac:dyDescent="0.25">
      <c r="A10">
        <v>4</v>
      </c>
      <c r="B10" t="s">
        <v>204</v>
      </c>
      <c r="L10" t="s">
        <v>62</v>
      </c>
      <c r="M10" t="s">
        <v>62</v>
      </c>
      <c r="P10" s="79"/>
      <c r="Q10" s="79"/>
      <c r="R10" s="79"/>
      <c r="S10" s="79"/>
      <c r="U10" s="64">
        <f t="shared" si="0"/>
        <v>0</v>
      </c>
      <c r="V10" s="332"/>
    </row>
    <row r="11" spans="1:22" x14ac:dyDescent="0.25">
      <c r="A11">
        <v>5</v>
      </c>
      <c r="B11" t="s">
        <v>205</v>
      </c>
      <c r="P11" s="79"/>
      <c r="Q11" s="79"/>
      <c r="R11" s="79"/>
      <c r="S11" s="79"/>
      <c r="U11" s="64">
        <f t="shared" si="0"/>
        <v>0</v>
      </c>
      <c r="V11" s="332"/>
    </row>
    <row r="12" spans="1:22" ht="63.75" x14ac:dyDescent="0.25">
      <c r="A12">
        <v>6</v>
      </c>
      <c r="B12" s="80" t="s">
        <v>206</v>
      </c>
      <c r="I12" t="s">
        <v>62</v>
      </c>
      <c r="P12" s="79" t="s">
        <v>62</v>
      </c>
      <c r="Q12" s="79"/>
      <c r="R12" s="79"/>
      <c r="S12" s="79"/>
      <c r="T12" s="81" t="s">
        <v>207</v>
      </c>
      <c r="U12" s="64">
        <f t="shared" si="0"/>
        <v>1</v>
      </c>
      <c r="V12" s="332"/>
    </row>
    <row r="13" spans="1:22" x14ac:dyDescent="0.25">
      <c r="A13">
        <v>7</v>
      </c>
      <c r="B13" s="80" t="s">
        <v>208</v>
      </c>
      <c r="L13" t="s">
        <v>62</v>
      </c>
      <c r="P13" s="79"/>
      <c r="Q13" s="79"/>
      <c r="R13" s="79"/>
      <c r="S13" s="79"/>
      <c r="U13" s="64">
        <f t="shared" si="0"/>
        <v>0</v>
      </c>
      <c r="V13" s="332"/>
    </row>
    <row r="14" spans="1:22" x14ac:dyDescent="0.25">
      <c r="A14">
        <v>8</v>
      </c>
      <c r="B14" s="80" t="s">
        <v>209</v>
      </c>
      <c r="M14" t="s">
        <v>62</v>
      </c>
      <c r="P14" s="79"/>
      <c r="Q14" s="79"/>
      <c r="R14" s="79"/>
      <c r="S14" s="79"/>
      <c r="U14" s="64">
        <f t="shared" si="0"/>
        <v>0</v>
      </c>
      <c r="V14" s="332"/>
    </row>
    <row r="15" spans="1:22" x14ac:dyDescent="0.25">
      <c r="A15">
        <v>9</v>
      </c>
      <c r="P15" s="79"/>
      <c r="Q15" s="79"/>
      <c r="R15" s="79"/>
      <c r="S15" s="79"/>
      <c r="U15" s="64">
        <f t="shared" si="0"/>
        <v>0</v>
      </c>
      <c r="V15" s="332"/>
    </row>
    <row r="16" spans="1:22" x14ac:dyDescent="0.25">
      <c r="A16">
        <v>10</v>
      </c>
      <c r="P16" s="79"/>
      <c r="Q16" s="79"/>
      <c r="R16" s="79"/>
      <c r="S16" s="79"/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 t="s">
        <v>201</v>
      </c>
      <c r="D20" t="s">
        <v>62</v>
      </c>
      <c r="P20" s="82"/>
      <c r="Q20" s="82"/>
      <c r="R20" s="82"/>
      <c r="S20" s="82"/>
      <c r="U20" s="64">
        <f t="shared" ref="U20:U28" si="1">IF(P20&lt;&gt;"",1,IF(Q20&lt;&gt;"",0,IF(R20&lt;&gt;"",0.5,0)))</f>
        <v>0</v>
      </c>
      <c r="V20" s="335">
        <f>+AVERAGE(U20:U31)</f>
        <v>0</v>
      </c>
    </row>
    <row r="21" spans="1:22" x14ac:dyDescent="0.25">
      <c r="A21">
        <v>2</v>
      </c>
      <c r="B21" s="72" t="s">
        <v>210</v>
      </c>
      <c r="E21" t="s">
        <v>62</v>
      </c>
      <c r="P21" s="82"/>
      <c r="Q21" s="82"/>
      <c r="R21" s="82"/>
      <c r="S21" s="82"/>
      <c r="U21" s="64">
        <f t="shared" si="1"/>
        <v>0</v>
      </c>
      <c r="V21" s="335"/>
    </row>
    <row r="22" spans="1:22" x14ac:dyDescent="0.25">
      <c r="A22">
        <v>3</v>
      </c>
      <c r="B22" t="s">
        <v>211</v>
      </c>
      <c r="F22" t="s">
        <v>62</v>
      </c>
      <c r="P22" s="82"/>
      <c r="Q22" s="82"/>
      <c r="R22" s="82"/>
      <c r="S22" s="82"/>
      <c r="U22" s="64">
        <f t="shared" si="1"/>
        <v>0</v>
      </c>
      <c r="V22" s="335"/>
    </row>
    <row r="23" spans="1:22" x14ac:dyDescent="0.25">
      <c r="A23">
        <v>4</v>
      </c>
      <c r="B23" t="s">
        <v>212</v>
      </c>
      <c r="J23" t="s">
        <v>62</v>
      </c>
      <c r="P23" s="82"/>
      <c r="Q23" s="82"/>
      <c r="R23" s="82"/>
      <c r="S23" s="82"/>
      <c r="U23" s="64">
        <f t="shared" si="1"/>
        <v>0</v>
      </c>
      <c r="V23" s="335"/>
    </row>
    <row r="24" spans="1:22" x14ac:dyDescent="0.25">
      <c r="A24">
        <v>5</v>
      </c>
      <c r="B24" t="s">
        <v>203</v>
      </c>
      <c r="L24" t="s">
        <v>62</v>
      </c>
      <c r="P24" s="82"/>
      <c r="Q24" s="82"/>
      <c r="R24" s="82"/>
      <c r="S24" s="82"/>
      <c r="U24" s="64">
        <f t="shared" si="1"/>
        <v>0</v>
      </c>
      <c r="V24" s="335"/>
    </row>
    <row r="25" spans="1:22" x14ac:dyDescent="0.25">
      <c r="A25">
        <v>6</v>
      </c>
      <c r="B25" s="83" t="s">
        <v>213</v>
      </c>
      <c r="M25" t="s">
        <v>62</v>
      </c>
      <c r="P25" s="82"/>
      <c r="Q25" s="82"/>
      <c r="R25" s="82"/>
      <c r="S25" s="82"/>
      <c r="U25" s="64">
        <f t="shared" si="1"/>
        <v>0</v>
      </c>
      <c r="V25" s="335"/>
    </row>
    <row r="26" spans="1:22" x14ac:dyDescent="0.25">
      <c r="A26">
        <v>7</v>
      </c>
      <c r="B26" t="s">
        <v>211</v>
      </c>
      <c r="N26" t="s">
        <v>62</v>
      </c>
      <c r="P26" s="82"/>
      <c r="Q26" s="82"/>
      <c r="R26" s="82"/>
      <c r="S26" s="82"/>
      <c r="U26" s="64">
        <f t="shared" si="1"/>
        <v>0</v>
      </c>
      <c r="V26" s="335"/>
    </row>
    <row r="27" spans="1:22" x14ac:dyDescent="0.25">
      <c r="A27">
        <v>8</v>
      </c>
      <c r="B27" t="s">
        <v>214</v>
      </c>
      <c r="N27" t="s">
        <v>62</v>
      </c>
      <c r="P27" s="82"/>
      <c r="Q27" s="82"/>
      <c r="R27" s="82"/>
      <c r="S27" s="82"/>
      <c r="U27" s="64">
        <f t="shared" si="1"/>
        <v>0</v>
      </c>
      <c r="V27" s="335"/>
    </row>
    <row r="28" spans="1:22" x14ac:dyDescent="0.25">
      <c r="A28">
        <v>9</v>
      </c>
      <c r="B28" t="s">
        <v>181</v>
      </c>
      <c r="N28" t="s">
        <v>62</v>
      </c>
      <c r="P28" s="82"/>
      <c r="Q28" s="82"/>
      <c r="R28" s="82"/>
      <c r="S28" s="82"/>
      <c r="U28" s="64">
        <f t="shared" si="1"/>
        <v>0</v>
      </c>
      <c r="V28" s="335"/>
    </row>
    <row r="29" spans="1:22" x14ac:dyDescent="0.25">
      <c r="A29">
        <v>10</v>
      </c>
      <c r="B29" s="80" t="s">
        <v>215</v>
      </c>
      <c r="H29" t="s">
        <v>62</v>
      </c>
      <c r="P29" s="82"/>
      <c r="Q29" s="82"/>
      <c r="R29" s="82"/>
      <c r="S29" s="82"/>
      <c r="U29"/>
      <c r="V29" s="335"/>
    </row>
    <row r="30" spans="1:22" x14ac:dyDescent="0.25">
      <c r="A30">
        <v>11</v>
      </c>
      <c r="B30" s="80" t="s">
        <v>216</v>
      </c>
      <c r="P30" s="82"/>
      <c r="Q30" s="82"/>
      <c r="R30" s="82"/>
      <c r="S30" s="82"/>
      <c r="U30"/>
      <c r="V30" s="335"/>
    </row>
    <row r="31" spans="1:22" x14ac:dyDescent="0.25">
      <c r="A31">
        <v>12</v>
      </c>
      <c r="B31" s="83" t="s">
        <v>217</v>
      </c>
      <c r="H31" t="s">
        <v>62</v>
      </c>
      <c r="L31" t="s">
        <v>62</v>
      </c>
      <c r="P31" s="82"/>
      <c r="Q31" s="82"/>
      <c r="R31" s="82"/>
      <c r="S31" s="82"/>
      <c r="U31" s="64">
        <f>IF(P31&lt;&gt;"",1,IF(Q31&lt;&gt;"",0,IF(R31&lt;&gt;"",0.5,0)))</f>
        <v>0</v>
      </c>
      <c r="V31" s="335"/>
    </row>
    <row r="32" spans="1:22" x14ac:dyDescent="0.25">
      <c r="A32" s="336" t="s">
        <v>167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71"/>
    </row>
    <row r="33" spans="1:22" x14ac:dyDescent="0.25">
      <c r="A33" s="326" t="s">
        <v>154</v>
      </c>
      <c r="B33" s="326" t="s">
        <v>96</v>
      </c>
      <c r="C33" s="326" t="s">
        <v>155</v>
      </c>
      <c r="D33" s="325" t="s">
        <v>121</v>
      </c>
      <c r="E33" s="325"/>
      <c r="F33" s="325"/>
      <c r="G33" s="325"/>
      <c r="H33" s="325" t="s">
        <v>122</v>
      </c>
      <c r="I33" s="325"/>
      <c r="J33" s="325"/>
      <c r="K33" s="325"/>
      <c r="L33" s="325" t="s">
        <v>123</v>
      </c>
      <c r="M33" s="325"/>
      <c r="N33" s="325"/>
      <c r="O33" s="325"/>
      <c r="P33" s="325" t="s">
        <v>156</v>
      </c>
      <c r="Q33" s="325"/>
      <c r="R33" s="325"/>
      <c r="S33" s="325"/>
      <c r="T33" s="326" t="s">
        <v>112</v>
      </c>
      <c r="U33" s="337" t="s">
        <v>128</v>
      </c>
      <c r="V33" s="331"/>
    </row>
    <row r="34" spans="1:22" x14ac:dyDescent="0.25">
      <c r="A34" s="326"/>
      <c r="B34" s="326"/>
      <c r="C34" s="326"/>
      <c r="D34" s="69" t="s">
        <v>157</v>
      </c>
      <c r="E34" s="69" t="s">
        <v>158</v>
      </c>
      <c r="F34" s="69" t="s">
        <v>159</v>
      </c>
      <c r="G34" s="69" t="s">
        <v>160</v>
      </c>
      <c r="H34" s="69" t="s">
        <v>157</v>
      </c>
      <c r="I34" s="69" t="s">
        <v>158</v>
      </c>
      <c r="J34" s="69" t="s">
        <v>159</v>
      </c>
      <c r="K34" s="69" t="s">
        <v>160</v>
      </c>
      <c r="L34" s="69" t="s">
        <v>157</v>
      </c>
      <c r="M34" s="69" t="s">
        <v>158</v>
      </c>
      <c r="N34" s="69" t="s">
        <v>159</v>
      </c>
      <c r="O34" s="69" t="s">
        <v>160</v>
      </c>
      <c r="P34" s="69" t="s">
        <v>161</v>
      </c>
      <c r="Q34" s="69" t="s">
        <v>162</v>
      </c>
      <c r="R34" s="69" t="s">
        <v>163</v>
      </c>
      <c r="S34" s="69" t="s">
        <v>164</v>
      </c>
      <c r="T34" s="326"/>
      <c r="U34" s="337"/>
      <c r="V34" s="331"/>
    </row>
    <row r="35" spans="1:22" x14ac:dyDescent="0.25">
      <c r="A35">
        <v>1</v>
      </c>
      <c r="B35" t="s">
        <v>218</v>
      </c>
      <c r="L35" t="s">
        <v>62</v>
      </c>
      <c r="P35" s="84"/>
      <c r="Q35" s="84"/>
      <c r="R35" s="84"/>
      <c r="S35" s="84"/>
      <c r="U35" s="64">
        <f t="shared" ref="U35:U44" si="2">IF(P35&lt;&gt;"",1,IF(Q35&lt;&gt;"",0,IF(R35&lt;&gt;"",0.5,0)))</f>
        <v>0</v>
      </c>
      <c r="V35" s="71"/>
    </row>
    <row r="36" spans="1:22" x14ac:dyDescent="0.25">
      <c r="A36">
        <v>2</v>
      </c>
      <c r="B36" t="s">
        <v>201</v>
      </c>
      <c r="H36" t="s">
        <v>62</v>
      </c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3</v>
      </c>
      <c r="B37" t="s">
        <v>210</v>
      </c>
      <c r="I37" t="s">
        <v>62</v>
      </c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4</v>
      </c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5</v>
      </c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6</v>
      </c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7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8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>
        <v>9</v>
      </c>
      <c r="P43" s="84"/>
      <c r="Q43" s="84"/>
      <c r="R43" s="84"/>
      <c r="S43" s="84"/>
      <c r="U43" s="64">
        <f t="shared" si="2"/>
        <v>0</v>
      </c>
      <c r="V43" s="71"/>
    </row>
    <row r="44" spans="1:22" x14ac:dyDescent="0.25">
      <c r="A44">
        <v>10</v>
      </c>
      <c r="P44" s="84"/>
      <c r="Q44" s="84"/>
      <c r="R44" s="84"/>
      <c r="S44" s="84"/>
      <c r="U44" s="64">
        <f t="shared" si="2"/>
        <v>0</v>
      </c>
      <c r="V44" s="71"/>
    </row>
    <row r="45" spans="1:22" x14ac:dyDescent="0.25">
      <c r="A45" s="327" t="s">
        <v>167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71"/>
    </row>
    <row r="46" spans="1:22" x14ac:dyDescent="0.25">
      <c r="A46" s="328" t="s">
        <v>154</v>
      </c>
      <c r="B46" s="328" t="s">
        <v>96</v>
      </c>
      <c r="C46" s="328" t="s">
        <v>155</v>
      </c>
      <c r="D46" s="327" t="s">
        <v>124</v>
      </c>
      <c r="E46" s="327"/>
      <c r="F46" s="327"/>
      <c r="G46" s="327"/>
      <c r="H46" s="327" t="s">
        <v>125</v>
      </c>
      <c r="I46" s="327"/>
      <c r="J46" s="327"/>
      <c r="K46" s="327"/>
      <c r="L46" s="327" t="s">
        <v>126</v>
      </c>
      <c r="M46" s="327"/>
      <c r="N46" s="327"/>
      <c r="O46" s="327"/>
      <c r="P46" s="327" t="s">
        <v>156</v>
      </c>
      <c r="Q46" s="327"/>
      <c r="R46" s="327"/>
      <c r="S46" s="327"/>
      <c r="T46" s="328" t="s">
        <v>112</v>
      </c>
      <c r="U46" s="328" t="s">
        <v>128</v>
      </c>
      <c r="V46" s="331"/>
    </row>
    <row r="47" spans="1:22" x14ac:dyDescent="0.25">
      <c r="A47" s="328"/>
      <c r="B47" s="328"/>
      <c r="C47" s="328"/>
      <c r="D47" s="70" t="s">
        <v>157</v>
      </c>
      <c r="E47" s="70" t="s">
        <v>158</v>
      </c>
      <c r="F47" s="70" t="s">
        <v>159</v>
      </c>
      <c r="G47" s="70" t="s">
        <v>160</v>
      </c>
      <c r="H47" s="70" t="s">
        <v>157</v>
      </c>
      <c r="I47" s="70" t="s">
        <v>158</v>
      </c>
      <c r="J47" s="70" t="s">
        <v>159</v>
      </c>
      <c r="K47" s="70" t="s">
        <v>160</v>
      </c>
      <c r="L47" s="70" t="s">
        <v>157</v>
      </c>
      <c r="M47" s="70" t="s">
        <v>158</v>
      </c>
      <c r="N47" s="70" t="s">
        <v>159</v>
      </c>
      <c r="O47" s="70" t="s">
        <v>160</v>
      </c>
      <c r="P47" s="70" t="s">
        <v>161</v>
      </c>
      <c r="Q47" s="70" t="s">
        <v>162</v>
      </c>
      <c r="R47" s="70" t="s">
        <v>163</v>
      </c>
      <c r="S47" s="70" t="s">
        <v>164</v>
      </c>
      <c r="T47" s="328"/>
      <c r="U47" s="328"/>
      <c r="V47" s="331"/>
    </row>
    <row r="48" spans="1:22" x14ac:dyDescent="0.25">
      <c r="A48" s="73">
        <v>1</v>
      </c>
      <c r="B48" t="s">
        <v>219</v>
      </c>
      <c r="C48" s="73"/>
      <c r="D48" s="73"/>
      <c r="E48" s="73" t="s">
        <v>62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85"/>
      <c r="Q48" s="85"/>
      <c r="R48" s="85"/>
      <c r="S48" s="85"/>
      <c r="T48" s="73"/>
      <c r="U48" s="74">
        <f t="shared" ref="U48:U57" si="3">IF(P48&lt;&gt;"",1,IF(Q48&lt;&gt;"",0,IF(R48&lt;&gt;"",0.5,0)))</f>
        <v>0</v>
      </c>
      <c r="V48" s="71"/>
    </row>
    <row r="49" spans="1:22" x14ac:dyDescent="0.25">
      <c r="A49" s="73">
        <v>2</v>
      </c>
      <c r="B49" s="73" t="s">
        <v>220</v>
      </c>
      <c r="C49" s="73"/>
      <c r="D49" s="73"/>
      <c r="E49" s="73"/>
      <c r="F49" s="73"/>
      <c r="G49" s="73"/>
      <c r="H49" s="73" t="s">
        <v>62</v>
      </c>
      <c r="I49" s="73"/>
      <c r="J49" s="73"/>
      <c r="K49" s="73"/>
      <c r="L49" s="73"/>
      <c r="M49" s="73"/>
      <c r="N49" s="73"/>
      <c r="O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3</v>
      </c>
      <c r="B50" s="73" t="s">
        <v>221</v>
      </c>
      <c r="C50" s="73"/>
      <c r="D50" s="73"/>
      <c r="E50" s="73"/>
      <c r="F50" s="73"/>
      <c r="G50" s="73"/>
      <c r="H50" s="73"/>
      <c r="I50" s="73"/>
      <c r="J50" s="73"/>
      <c r="K50" s="73"/>
      <c r="L50" s="73" t="s">
        <v>62</v>
      </c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4</v>
      </c>
      <c r="B51" s="86" t="s">
        <v>222</v>
      </c>
      <c r="C51" s="73"/>
      <c r="D51" s="73"/>
      <c r="E51" s="73"/>
      <c r="F51" s="73"/>
      <c r="G51" s="73"/>
      <c r="H51" s="73"/>
      <c r="I51" s="73"/>
      <c r="J51" s="73"/>
      <c r="K51" s="73"/>
      <c r="L51" s="73" t="s">
        <v>62</v>
      </c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5</v>
      </c>
      <c r="B52" s="87" t="s">
        <v>223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6</v>
      </c>
      <c r="B53" s="86" t="s">
        <v>224</v>
      </c>
      <c r="C53" s="73"/>
      <c r="D53" s="73"/>
      <c r="E53" s="73"/>
      <c r="F53" s="73"/>
      <c r="G53" s="73"/>
      <c r="H53" s="73"/>
      <c r="I53" s="73" t="s">
        <v>62</v>
      </c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  <row r="56" spans="1:22" x14ac:dyDescent="0.25">
      <c r="A56" s="73">
        <v>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85"/>
      <c r="Q56" s="85"/>
      <c r="R56" s="85"/>
      <c r="S56" s="85"/>
      <c r="T56" s="73"/>
      <c r="U56" s="74">
        <f t="shared" si="3"/>
        <v>0</v>
      </c>
      <c r="V56" s="71"/>
    </row>
    <row r="57" spans="1:22" x14ac:dyDescent="0.25">
      <c r="A57" s="75">
        <v>10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85"/>
      <c r="Q57" s="85"/>
      <c r="R57" s="85"/>
      <c r="S57" s="85"/>
      <c r="T57" s="75"/>
      <c r="U57" s="76">
        <f t="shared" si="3"/>
        <v>0</v>
      </c>
      <c r="V57" s="71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5:U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8:U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225</v>
      </c>
      <c r="C7" t="s">
        <v>226</v>
      </c>
      <c r="E7" t="s">
        <v>62</v>
      </c>
      <c r="F7" t="s">
        <v>62</v>
      </c>
      <c r="G7" t="s">
        <v>62</v>
      </c>
      <c r="P7" t="s">
        <v>62</v>
      </c>
      <c r="U7" s="64">
        <f t="shared" ref="U7:U16" si="0">IF(P7&lt;&gt;"",1,IF(Q7&lt;&gt;"",0,IF(R7&lt;&gt;"",0.5,0)))</f>
        <v>1</v>
      </c>
      <c r="V7" s="332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/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5"/>
    </row>
    <row r="22" spans="1:22" x14ac:dyDescent="0.25">
      <c r="A22">
        <v>3</v>
      </c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227</v>
      </c>
      <c r="C7" t="s">
        <v>166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2">
        <f>+AVERAGE(U7:U16)</f>
        <v>0.5</v>
      </c>
    </row>
    <row r="8" spans="1:22" ht="16.5" customHeight="1" x14ac:dyDescent="0.25">
      <c r="A8">
        <v>2</v>
      </c>
      <c r="B8" t="s">
        <v>228</v>
      </c>
      <c r="C8" t="s">
        <v>166</v>
      </c>
      <c r="I8" t="s">
        <v>62</v>
      </c>
      <c r="P8" t="s">
        <v>62</v>
      </c>
      <c r="U8" s="64">
        <f t="shared" si="0"/>
        <v>1</v>
      </c>
      <c r="V8" s="332"/>
    </row>
    <row r="9" spans="1:22" x14ac:dyDescent="0.25">
      <c r="A9">
        <v>3</v>
      </c>
      <c r="B9" t="s">
        <v>229</v>
      </c>
      <c r="C9" t="s">
        <v>166</v>
      </c>
      <c r="I9" t="s">
        <v>62</v>
      </c>
      <c r="P9" t="s">
        <v>62</v>
      </c>
      <c r="U9" s="64">
        <f t="shared" si="0"/>
        <v>1</v>
      </c>
      <c r="V9" s="332"/>
    </row>
    <row r="10" spans="1:22" x14ac:dyDescent="0.25">
      <c r="A10">
        <v>4</v>
      </c>
      <c r="B10" t="s">
        <v>230</v>
      </c>
      <c r="C10" t="s">
        <v>166</v>
      </c>
      <c r="O10" t="s">
        <v>62</v>
      </c>
      <c r="P10" t="s">
        <v>62</v>
      </c>
      <c r="U10" s="64">
        <f t="shared" si="0"/>
        <v>1</v>
      </c>
      <c r="V10" s="332"/>
    </row>
    <row r="11" spans="1:22" x14ac:dyDescent="0.25">
      <c r="A11">
        <v>5</v>
      </c>
      <c r="B11" t="s">
        <v>231</v>
      </c>
      <c r="C11" t="s">
        <v>166</v>
      </c>
      <c r="O11" t="s">
        <v>62</v>
      </c>
      <c r="P11" t="s">
        <v>62</v>
      </c>
      <c r="U11" s="64">
        <f t="shared" si="0"/>
        <v>1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5"/>
    </row>
    <row r="22" spans="1:22" ht="17.25" customHeight="1" x14ac:dyDescent="0.25">
      <c r="A22">
        <v>3</v>
      </c>
      <c r="B22" s="72"/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2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ht="30" x14ac:dyDescent="0.25">
      <c r="A20">
        <v>1</v>
      </c>
      <c r="B20" s="72" t="s">
        <v>232</v>
      </c>
      <c r="C20" t="s">
        <v>166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5">
        <f>+AVERAGE(U20:U29)</f>
        <v>0.2</v>
      </c>
    </row>
    <row r="21" spans="1:22" x14ac:dyDescent="0.25">
      <c r="A21">
        <v>2</v>
      </c>
      <c r="B21" t="s">
        <v>233</v>
      </c>
      <c r="C21" t="s">
        <v>166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5"/>
    </row>
    <row r="22" spans="1:22" x14ac:dyDescent="0.25">
      <c r="A22">
        <v>3</v>
      </c>
      <c r="B22" t="s">
        <v>234</v>
      </c>
      <c r="C22" t="s">
        <v>166</v>
      </c>
      <c r="J22" t="s">
        <v>62</v>
      </c>
      <c r="R22" t="s">
        <v>62</v>
      </c>
      <c r="U22" s="64">
        <f t="shared" si="1"/>
        <v>0.5</v>
      </c>
      <c r="V22" s="335"/>
    </row>
    <row r="23" spans="1:22" x14ac:dyDescent="0.25">
      <c r="A23">
        <v>4</v>
      </c>
      <c r="B23" t="s">
        <v>235</v>
      </c>
      <c r="C23" t="s">
        <v>166</v>
      </c>
      <c r="J23" t="s">
        <v>62</v>
      </c>
      <c r="R23" t="s">
        <v>62</v>
      </c>
      <c r="U23" s="64">
        <f t="shared" si="1"/>
        <v>0.5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ht="63" customHeight="1" x14ac:dyDescent="0.25">
      <c r="A7">
        <v>1</v>
      </c>
      <c r="B7" s="88" t="s">
        <v>236</v>
      </c>
      <c r="C7" s="89" t="s">
        <v>237</v>
      </c>
      <c r="D7" s="78"/>
      <c r="E7" s="78"/>
      <c r="F7" s="78"/>
      <c r="G7" s="78"/>
      <c r="H7" s="78"/>
      <c r="I7" s="78" t="s">
        <v>62</v>
      </c>
      <c r="J7" s="78" t="s">
        <v>62</v>
      </c>
      <c r="K7" s="78"/>
      <c r="L7" s="78"/>
      <c r="M7" s="78"/>
      <c r="N7" s="78"/>
      <c r="O7" s="78"/>
      <c r="P7" s="90"/>
      <c r="Q7" s="90"/>
      <c r="R7" s="90" t="s">
        <v>62</v>
      </c>
      <c r="S7" s="90"/>
      <c r="T7" s="91" t="s">
        <v>238</v>
      </c>
      <c r="U7" s="64">
        <f t="shared" ref="U7:U16" si="0">IF(P7&lt;&gt;"",1,IF(Q7&lt;&gt;"",0,IF(R7&lt;&gt;"",0.5,0)))</f>
        <v>0.5</v>
      </c>
      <c r="V7" s="332">
        <f>+AVERAGE(U7:U16)</f>
        <v>0.05</v>
      </c>
    </row>
    <row r="8" spans="1:22" ht="29.25" customHeight="1" x14ac:dyDescent="0.25">
      <c r="A8">
        <v>2</v>
      </c>
      <c r="B8" s="92" t="s">
        <v>239</v>
      </c>
      <c r="C8" s="93" t="s">
        <v>240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90"/>
      <c r="Q8" s="90"/>
      <c r="R8" s="90"/>
      <c r="S8" s="90"/>
      <c r="U8" s="64">
        <f t="shared" si="0"/>
        <v>0</v>
      </c>
      <c r="V8" s="332"/>
    </row>
    <row r="9" spans="1:22" ht="31.5" x14ac:dyDescent="0.25">
      <c r="A9">
        <v>3</v>
      </c>
      <c r="B9" s="88" t="s">
        <v>241</v>
      </c>
      <c r="C9" s="93" t="s">
        <v>240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90"/>
      <c r="Q9" s="90"/>
      <c r="R9" s="90"/>
      <c r="S9" s="90"/>
      <c r="U9" s="64">
        <f t="shared" si="0"/>
        <v>0</v>
      </c>
      <c r="V9" s="332"/>
    </row>
    <row r="10" spans="1:22" ht="31.5" x14ac:dyDescent="0.25">
      <c r="A10">
        <v>4</v>
      </c>
      <c r="B10" s="92" t="s">
        <v>242</v>
      </c>
      <c r="C10" s="93" t="s">
        <v>240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90"/>
      <c r="Q10" s="90"/>
      <c r="R10" s="90"/>
      <c r="S10" s="90"/>
      <c r="U10" s="64">
        <f t="shared" si="0"/>
        <v>0</v>
      </c>
      <c r="V10" s="332"/>
    </row>
    <row r="11" spans="1:22" ht="31.5" x14ac:dyDescent="0.25">
      <c r="A11">
        <v>5</v>
      </c>
      <c r="B11" s="92" t="s">
        <v>243</v>
      </c>
      <c r="C11" s="93" t="s">
        <v>240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90"/>
      <c r="Q11" s="90"/>
      <c r="R11" s="90"/>
      <c r="S11" s="90"/>
      <c r="U11" s="64">
        <f t="shared" si="0"/>
        <v>0</v>
      </c>
      <c r="V11" s="332"/>
    </row>
    <row r="12" spans="1:22" ht="31.5" x14ac:dyDescent="0.25">
      <c r="A12">
        <v>6</v>
      </c>
      <c r="B12" s="92" t="s">
        <v>244</v>
      </c>
      <c r="C12" s="93" t="s">
        <v>240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90"/>
      <c r="Q12" s="90"/>
      <c r="R12" s="90"/>
      <c r="S12" s="90"/>
      <c r="U12" s="64">
        <f t="shared" si="0"/>
        <v>0</v>
      </c>
      <c r="V12" s="332"/>
    </row>
    <row r="13" spans="1:22" ht="31.5" x14ac:dyDescent="0.25">
      <c r="A13">
        <v>7</v>
      </c>
      <c r="B13" s="92" t="s">
        <v>245</v>
      </c>
      <c r="C13" s="93" t="s">
        <v>240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90"/>
      <c r="Q13" s="90"/>
      <c r="R13" s="90"/>
      <c r="S13" s="90"/>
      <c r="U13" s="64">
        <f t="shared" si="0"/>
        <v>0</v>
      </c>
      <c r="V13" s="332"/>
    </row>
    <row r="14" spans="1:22" ht="31.5" x14ac:dyDescent="0.25">
      <c r="A14">
        <v>8</v>
      </c>
      <c r="B14" s="92" t="s">
        <v>246</v>
      </c>
      <c r="C14" s="93" t="s">
        <v>240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0"/>
      <c r="Q14" s="90"/>
      <c r="R14" s="90"/>
      <c r="S14" s="90"/>
      <c r="U14" s="64">
        <f t="shared" si="0"/>
        <v>0</v>
      </c>
      <c r="V14" s="332"/>
    </row>
    <row r="15" spans="1:22" ht="31.5" x14ac:dyDescent="0.25">
      <c r="A15">
        <v>9</v>
      </c>
      <c r="B15" s="92" t="s">
        <v>247</v>
      </c>
      <c r="C15" s="93" t="s">
        <v>240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90"/>
      <c r="Q15" s="90"/>
      <c r="R15" s="90"/>
      <c r="S15" s="90"/>
      <c r="U15" s="64">
        <f t="shared" si="0"/>
        <v>0</v>
      </c>
      <c r="V15" s="332"/>
    </row>
    <row r="16" spans="1:22" ht="15.75" x14ac:dyDescent="0.25">
      <c r="A16">
        <v>10</v>
      </c>
      <c r="B16" s="78"/>
      <c r="C16" s="8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90"/>
      <c r="Q16" s="90"/>
      <c r="R16" s="90"/>
      <c r="S16" s="90"/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ht="15.75" x14ac:dyDescent="0.25">
      <c r="A20">
        <v>1</v>
      </c>
      <c r="B20" s="94" t="s">
        <v>248</v>
      </c>
      <c r="C20" s="95" t="s">
        <v>249</v>
      </c>
      <c r="D20" s="96"/>
      <c r="E20" s="96"/>
      <c r="F20" s="96"/>
      <c r="G20" s="96" t="s">
        <v>62</v>
      </c>
      <c r="H20" s="96"/>
      <c r="I20" s="96"/>
      <c r="J20" s="96"/>
      <c r="K20" s="96"/>
      <c r="L20" s="96"/>
      <c r="M20" s="96"/>
      <c r="N20" s="96"/>
      <c r="O20" s="96"/>
      <c r="P20" s="82"/>
      <c r="Q20" s="82"/>
      <c r="R20" s="82"/>
      <c r="S20" s="82"/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ht="15.75" x14ac:dyDescent="0.25">
      <c r="A21">
        <v>2</v>
      </c>
      <c r="B21" s="94" t="s">
        <v>250</v>
      </c>
      <c r="C21" s="95" t="s">
        <v>249</v>
      </c>
      <c r="D21" s="96"/>
      <c r="E21" s="96"/>
      <c r="F21" s="96"/>
      <c r="G21" s="96"/>
      <c r="H21" s="96"/>
      <c r="I21" s="96"/>
      <c r="J21" s="96"/>
      <c r="K21" s="96" t="s">
        <v>62</v>
      </c>
      <c r="L21" s="96"/>
      <c r="M21" s="96"/>
      <c r="N21" s="96"/>
      <c r="O21" s="96"/>
      <c r="P21" s="82"/>
      <c r="Q21" s="82"/>
      <c r="R21" s="82"/>
      <c r="S21" s="82"/>
      <c r="U21" s="64">
        <f t="shared" si="1"/>
        <v>0</v>
      </c>
      <c r="V21" s="335"/>
    </row>
    <row r="22" spans="1:22" ht="15.75" x14ac:dyDescent="0.25">
      <c r="A22">
        <v>3</v>
      </c>
      <c r="B22" s="97" t="s">
        <v>251</v>
      </c>
      <c r="C22" s="95" t="s">
        <v>249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 t="s">
        <v>62</v>
      </c>
      <c r="P22" s="82"/>
      <c r="Q22" s="82"/>
      <c r="R22" s="82"/>
      <c r="S22" s="82"/>
      <c r="U22" s="64">
        <f t="shared" si="1"/>
        <v>0</v>
      </c>
      <c r="V22" s="335"/>
    </row>
    <row r="23" spans="1:22" ht="15.75" x14ac:dyDescent="0.25">
      <c r="A23">
        <v>4</v>
      </c>
      <c r="B23" s="97" t="s">
        <v>252</v>
      </c>
      <c r="C23" s="95" t="s">
        <v>249</v>
      </c>
      <c r="D23" s="96"/>
      <c r="E23" s="96"/>
      <c r="F23" s="96"/>
      <c r="G23" s="96" t="s">
        <v>62</v>
      </c>
      <c r="H23" s="96"/>
      <c r="I23" s="96"/>
      <c r="J23" s="96"/>
      <c r="K23" s="96"/>
      <c r="L23" s="96"/>
      <c r="M23" s="96"/>
      <c r="N23" s="96"/>
      <c r="O23" s="96"/>
      <c r="P23" s="82"/>
      <c r="Q23" s="82"/>
      <c r="R23" s="82"/>
      <c r="S23" s="82"/>
      <c r="U23" s="64">
        <f t="shared" si="1"/>
        <v>0</v>
      </c>
      <c r="V23" s="335"/>
    </row>
    <row r="24" spans="1:22" ht="15.75" x14ac:dyDescent="0.25">
      <c r="A24">
        <v>5</v>
      </c>
      <c r="B24" s="97" t="s">
        <v>253</v>
      </c>
      <c r="C24" s="95" t="s">
        <v>249</v>
      </c>
      <c r="D24" s="96"/>
      <c r="E24" s="96"/>
      <c r="F24" s="96"/>
      <c r="G24" s="96" t="s">
        <v>62</v>
      </c>
      <c r="H24" s="96"/>
      <c r="I24" s="96"/>
      <c r="J24" s="96"/>
      <c r="K24" s="96"/>
      <c r="L24" s="96"/>
      <c r="M24" s="96"/>
      <c r="N24" s="96"/>
      <c r="O24" s="96" t="s">
        <v>62</v>
      </c>
      <c r="P24" s="82"/>
      <c r="Q24" s="82"/>
      <c r="R24" s="82"/>
      <c r="S24" s="82"/>
      <c r="U24" s="64">
        <f t="shared" si="1"/>
        <v>0</v>
      </c>
      <c r="V24" s="335"/>
    </row>
    <row r="25" spans="1:22" ht="15.75" x14ac:dyDescent="0.25">
      <c r="A25">
        <v>6</v>
      </c>
      <c r="B25" s="97" t="s">
        <v>254</v>
      </c>
      <c r="C25" s="95" t="s">
        <v>249</v>
      </c>
      <c r="D25" s="96"/>
      <c r="E25" s="96"/>
      <c r="F25" s="96"/>
      <c r="G25" s="96" t="s">
        <v>62</v>
      </c>
      <c r="H25" s="96"/>
      <c r="I25" s="96"/>
      <c r="J25" s="96"/>
      <c r="K25" s="96"/>
      <c r="L25" s="96"/>
      <c r="M25" s="96"/>
      <c r="N25" s="96"/>
      <c r="O25" s="96"/>
      <c r="P25" s="82"/>
      <c r="Q25" s="82"/>
      <c r="R25" s="82"/>
      <c r="S25" s="82"/>
      <c r="U25" s="64">
        <f t="shared" si="1"/>
        <v>0</v>
      </c>
      <c r="V25" s="335"/>
    </row>
    <row r="26" spans="1:22" ht="15.75" x14ac:dyDescent="0.25">
      <c r="A26">
        <v>7</v>
      </c>
      <c r="B26" s="97" t="s">
        <v>255</v>
      </c>
      <c r="C26" s="95" t="s">
        <v>249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 t="s">
        <v>62</v>
      </c>
      <c r="P26" s="82"/>
      <c r="Q26" s="82"/>
      <c r="R26" s="82"/>
      <c r="S26" s="82"/>
      <c r="U26" s="64">
        <f t="shared" si="1"/>
        <v>0</v>
      </c>
      <c r="V26" s="335"/>
    </row>
    <row r="27" spans="1:22" ht="15.75" x14ac:dyDescent="0.25">
      <c r="A27">
        <v>8</v>
      </c>
      <c r="B27" s="97" t="s">
        <v>256</v>
      </c>
      <c r="C27" s="95" t="s">
        <v>249</v>
      </c>
      <c r="D27" s="96"/>
      <c r="E27" s="96"/>
      <c r="F27" s="96"/>
      <c r="G27" s="96" t="s">
        <v>62</v>
      </c>
      <c r="H27" s="96"/>
      <c r="I27" s="96"/>
      <c r="J27" s="96"/>
      <c r="K27" s="96"/>
      <c r="L27" s="96"/>
      <c r="M27" s="96"/>
      <c r="N27" s="96"/>
      <c r="O27" s="96"/>
      <c r="P27" s="82"/>
      <c r="Q27" s="82"/>
      <c r="R27" s="82"/>
      <c r="S27" s="82"/>
      <c r="U27" s="64">
        <f t="shared" si="1"/>
        <v>0</v>
      </c>
      <c r="V27" s="335"/>
    </row>
    <row r="28" spans="1:22" x14ac:dyDescent="0.25">
      <c r="A28">
        <v>9</v>
      </c>
      <c r="B28" s="98"/>
      <c r="P28" s="82"/>
      <c r="Q28" s="82"/>
      <c r="R28" s="82"/>
      <c r="S28" s="82"/>
      <c r="U28" s="64">
        <f t="shared" si="1"/>
        <v>0</v>
      </c>
      <c r="V28" s="335"/>
    </row>
    <row r="29" spans="1:22" ht="19.5" customHeight="1" x14ac:dyDescent="0.25">
      <c r="A29">
        <v>10</v>
      </c>
      <c r="P29" s="82"/>
      <c r="Q29" s="82"/>
      <c r="R29" s="82"/>
      <c r="S29" s="82"/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B33" s="99" t="s">
        <v>257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B34" s="99" t="s">
        <v>258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259</v>
      </c>
      <c r="C7" t="s">
        <v>260</v>
      </c>
      <c r="H7" t="s">
        <v>62</v>
      </c>
      <c r="P7" s="101" t="s">
        <v>62</v>
      </c>
      <c r="Q7" s="101"/>
      <c r="R7" s="101"/>
      <c r="S7" s="101"/>
      <c r="U7" s="64">
        <f t="shared" ref="U7:U16" si="0">IF(P7&lt;&gt;"",1,IF(Q7&lt;&gt;"",0,IF(R7&lt;&gt;"",0.5,0)))</f>
        <v>1</v>
      </c>
      <c r="V7" s="332">
        <f>+AVERAGE(U7:U16)</f>
        <v>0.1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2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2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2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2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2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2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2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2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 t="s">
        <v>261</v>
      </c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5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5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5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5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5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5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5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5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ht="45" x14ac:dyDescent="0.25">
      <c r="A7">
        <v>1</v>
      </c>
      <c r="B7" s="72" t="s">
        <v>262</v>
      </c>
      <c r="C7" s="103" t="s">
        <v>263</v>
      </c>
      <c r="J7" t="s">
        <v>62</v>
      </c>
      <c r="P7" s="101"/>
      <c r="Q7" s="101"/>
      <c r="R7" s="101" t="s">
        <v>62</v>
      </c>
      <c r="S7" s="101"/>
      <c r="T7" s="72" t="s">
        <v>264</v>
      </c>
      <c r="U7" s="64">
        <f t="shared" ref="U7:U16" si="0">IF(P7&lt;&gt;"",1,IF(Q7&lt;&gt;"",0,IF(R7&lt;&gt;"",0.5,0)))</f>
        <v>0.5</v>
      </c>
      <c r="V7" s="332">
        <f>+AVERAGE(U7:U16)</f>
        <v>0.05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2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2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2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2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2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2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2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2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/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5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5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5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5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5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5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5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5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338" t="s">
        <v>265</v>
      </c>
      <c r="B1" s="338"/>
      <c r="C1" s="338"/>
      <c r="D1" s="338"/>
      <c r="E1" s="338"/>
    </row>
    <row r="2" spans="1:5" x14ac:dyDescent="0.25">
      <c r="A2" s="104"/>
      <c r="B2" s="105" t="s">
        <v>266</v>
      </c>
      <c r="C2" s="105" t="s">
        <v>267</v>
      </c>
      <c r="D2" s="105" t="s">
        <v>268</v>
      </c>
      <c r="E2" s="105" t="s">
        <v>269</v>
      </c>
    </row>
    <row r="3" spans="1:5" x14ac:dyDescent="0.25">
      <c r="A3" s="106" t="s">
        <v>270</v>
      </c>
      <c r="B3" s="107"/>
      <c r="C3" s="102"/>
      <c r="D3" s="102"/>
      <c r="E3" s="102"/>
    </row>
    <row r="4" spans="1:5" x14ac:dyDescent="0.25">
      <c r="A4" s="106" t="s">
        <v>271</v>
      </c>
      <c r="B4" s="102"/>
      <c r="C4" s="102"/>
      <c r="D4" s="102"/>
      <c r="E4" s="102"/>
    </row>
    <row r="5" spans="1:5" x14ac:dyDescent="0.25">
      <c r="A5" s="106" t="s">
        <v>272</v>
      </c>
      <c r="B5" s="102"/>
      <c r="C5" s="102"/>
      <c r="D5" s="102"/>
      <c r="E5" s="102"/>
    </row>
    <row r="6" spans="1:5" x14ac:dyDescent="0.25">
      <c r="A6" s="106" t="s">
        <v>273</v>
      </c>
      <c r="B6" s="102"/>
      <c r="C6" s="102"/>
      <c r="D6" s="102"/>
      <c r="E6" s="102"/>
    </row>
    <row r="7" spans="1:5" x14ac:dyDescent="0.25">
      <c r="A7" s="106" t="s">
        <v>274</v>
      </c>
      <c r="B7" s="102"/>
      <c r="C7" s="102"/>
      <c r="D7" s="102"/>
      <c r="E7" s="102"/>
    </row>
    <row r="8" spans="1:5" x14ac:dyDescent="0.25">
      <c r="A8" s="106" t="s">
        <v>275</v>
      </c>
      <c r="B8" s="102"/>
      <c r="C8" s="102"/>
      <c r="D8" s="102"/>
      <c r="E8" s="102"/>
    </row>
    <row r="9" spans="1:5" x14ac:dyDescent="0.25">
      <c r="A9" s="106" t="s">
        <v>276</v>
      </c>
      <c r="B9" s="102"/>
      <c r="C9" s="102"/>
      <c r="D9" s="102"/>
      <c r="E9" s="102"/>
    </row>
    <row r="10" spans="1:5" x14ac:dyDescent="0.25">
      <c r="A10" s="106" t="s">
        <v>277</v>
      </c>
      <c r="B10" s="102"/>
      <c r="C10" s="102"/>
      <c r="D10" s="102"/>
      <c r="E10" s="102"/>
    </row>
    <row r="11" spans="1:5" x14ac:dyDescent="0.25">
      <c r="A11" s="106" t="s">
        <v>278</v>
      </c>
      <c r="B11" s="102"/>
      <c r="C11" s="102"/>
      <c r="D11" s="102"/>
      <c r="E11" s="102"/>
    </row>
    <row r="12" spans="1:5" x14ac:dyDescent="0.25">
      <c r="A12" s="106" t="s">
        <v>279</v>
      </c>
      <c r="B12" s="102"/>
      <c r="C12" s="102"/>
      <c r="D12" s="102"/>
      <c r="E12" s="102"/>
    </row>
    <row r="13" spans="1:5" x14ac:dyDescent="0.25">
      <c r="A13" s="106" t="s">
        <v>280</v>
      </c>
      <c r="B13" s="102"/>
      <c r="C13" s="102"/>
      <c r="D13" s="102"/>
      <c r="E13" s="102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108" t="s">
        <v>154</v>
      </c>
      <c r="B2" s="109" t="s">
        <v>281</v>
      </c>
      <c r="C2" s="109" t="s">
        <v>282</v>
      </c>
      <c r="D2" s="109" t="s">
        <v>283</v>
      </c>
      <c r="E2" s="109" t="s">
        <v>284</v>
      </c>
      <c r="F2" s="109" t="s">
        <v>285</v>
      </c>
      <c r="G2" s="109" t="s">
        <v>286</v>
      </c>
      <c r="H2" s="109" t="s">
        <v>287</v>
      </c>
      <c r="I2" s="109" t="s">
        <v>288</v>
      </c>
      <c r="J2" s="110" t="s">
        <v>289</v>
      </c>
      <c r="K2" s="110" t="s">
        <v>290</v>
      </c>
      <c r="L2" s="110" t="s">
        <v>291</v>
      </c>
      <c r="M2" s="110" t="s">
        <v>292</v>
      </c>
      <c r="N2" s="110" t="s">
        <v>293</v>
      </c>
      <c r="O2" s="110" t="s">
        <v>294</v>
      </c>
    </row>
    <row r="3" spans="1:15" x14ac:dyDescent="0.25">
      <c r="A3" s="111">
        <v>1</v>
      </c>
      <c r="B3" s="99" t="s">
        <v>273</v>
      </c>
      <c r="C3" s="99" t="s">
        <v>295</v>
      </c>
      <c r="D3" s="99" t="s">
        <v>296</v>
      </c>
      <c r="E3" s="99" t="s">
        <v>68</v>
      </c>
      <c r="F3" s="99" t="s">
        <v>297</v>
      </c>
      <c r="G3" s="99" t="s">
        <v>298</v>
      </c>
      <c r="H3" s="112">
        <v>41670</v>
      </c>
      <c r="I3" s="112">
        <v>41674</v>
      </c>
      <c r="J3" s="113" t="s">
        <v>299</v>
      </c>
      <c r="K3" s="113" t="s">
        <v>300</v>
      </c>
      <c r="L3" s="113" t="s">
        <v>301</v>
      </c>
      <c r="M3" s="113" t="s">
        <v>302</v>
      </c>
      <c r="N3" s="113" t="s">
        <v>303</v>
      </c>
      <c r="O3" s="113" t="s">
        <v>297</v>
      </c>
    </row>
    <row r="4" spans="1:15" x14ac:dyDescent="0.25">
      <c r="A4" s="111"/>
      <c r="B4" s="99" t="s">
        <v>273</v>
      </c>
      <c r="C4" s="99" t="s">
        <v>295</v>
      </c>
      <c r="D4" s="99" t="s">
        <v>304</v>
      </c>
      <c r="E4" s="99" t="s">
        <v>68</v>
      </c>
      <c r="F4" s="99" t="s">
        <v>297</v>
      </c>
      <c r="G4" s="99" t="s">
        <v>298</v>
      </c>
      <c r="H4" s="112">
        <v>41676</v>
      </c>
      <c r="I4" s="112">
        <v>41676</v>
      </c>
      <c r="J4" s="113"/>
      <c r="K4" s="113"/>
      <c r="L4" s="113"/>
      <c r="M4" s="113"/>
      <c r="N4" s="113"/>
      <c r="O4" s="113"/>
    </row>
    <row r="5" spans="1:15" x14ac:dyDescent="0.25">
      <c r="A5" s="111">
        <v>2</v>
      </c>
      <c r="B5" s="99" t="s">
        <v>300</v>
      </c>
      <c r="C5" s="99" t="s">
        <v>295</v>
      </c>
      <c r="D5" s="99" t="s">
        <v>296</v>
      </c>
      <c r="E5" s="99" t="s">
        <v>68</v>
      </c>
      <c r="F5" s="99" t="s">
        <v>297</v>
      </c>
      <c r="G5" s="99" t="s">
        <v>298</v>
      </c>
      <c r="H5" s="112">
        <v>41674</v>
      </c>
      <c r="I5" s="112">
        <v>41677</v>
      </c>
      <c r="J5" s="113" t="s">
        <v>305</v>
      </c>
      <c r="K5" s="113" t="s">
        <v>306</v>
      </c>
      <c r="L5" s="113" t="s">
        <v>307</v>
      </c>
      <c r="M5" s="113" t="s">
        <v>308</v>
      </c>
      <c r="N5" s="113" t="s">
        <v>309</v>
      </c>
      <c r="O5" s="113" t="s">
        <v>310</v>
      </c>
    </row>
    <row r="6" spans="1:15" x14ac:dyDescent="0.25">
      <c r="A6" s="111">
        <v>3</v>
      </c>
      <c r="B6" s="99" t="s">
        <v>311</v>
      </c>
      <c r="C6" s="99" t="s">
        <v>295</v>
      </c>
      <c r="D6" s="99" t="s">
        <v>296</v>
      </c>
      <c r="E6" s="99" t="s">
        <v>68</v>
      </c>
      <c r="F6" s="99" t="s">
        <v>297</v>
      </c>
      <c r="G6" s="99" t="s">
        <v>305</v>
      </c>
      <c r="H6" s="112">
        <v>41676</v>
      </c>
      <c r="I6" s="112">
        <v>41682</v>
      </c>
      <c r="J6" s="113" t="s">
        <v>298</v>
      </c>
      <c r="K6" s="113" t="s">
        <v>312</v>
      </c>
      <c r="L6" s="113" t="s">
        <v>313</v>
      </c>
      <c r="M6" s="113" t="s">
        <v>314</v>
      </c>
      <c r="N6" s="113" t="s">
        <v>68</v>
      </c>
      <c r="O6" s="113" t="s">
        <v>315</v>
      </c>
    </row>
    <row r="7" spans="1:15" x14ac:dyDescent="0.25">
      <c r="A7" s="111">
        <v>4</v>
      </c>
      <c r="B7" s="99"/>
      <c r="C7" s="99"/>
      <c r="D7" s="99"/>
      <c r="E7" s="99"/>
      <c r="F7" s="99"/>
      <c r="G7" s="99"/>
      <c r="H7" s="112" t="str">
        <f t="shared" ref="H7:H30" ca="1" si="0">+IF(B7&lt;&gt;"",TODAY(),"")</f>
        <v/>
      </c>
      <c r="I7" s="112"/>
      <c r="J7" s="113" t="s">
        <v>316</v>
      </c>
      <c r="K7" s="113" t="s">
        <v>317</v>
      </c>
      <c r="L7" s="113" t="s">
        <v>295</v>
      </c>
      <c r="M7" s="113" t="s">
        <v>318</v>
      </c>
      <c r="N7" s="113" t="s">
        <v>319</v>
      </c>
      <c r="O7" s="113" t="s">
        <v>320</v>
      </c>
    </row>
    <row r="8" spans="1:15" x14ac:dyDescent="0.25">
      <c r="A8" s="111">
        <v>5</v>
      </c>
      <c r="B8" s="99"/>
      <c r="C8" s="99"/>
      <c r="D8" s="99"/>
      <c r="E8" s="99"/>
      <c r="F8" s="99"/>
      <c r="G8" s="99"/>
      <c r="H8" s="112" t="str">
        <f t="shared" ca="1" si="0"/>
        <v/>
      </c>
      <c r="I8" s="112"/>
      <c r="J8" s="99"/>
      <c r="K8" s="113" t="s">
        <v>311</v>
      </c>
      <c r="L8" s="113"/>
      <c r="M8" s="113" t="s">
        <v>321</v>
      </c>
      <c r="N8" s="99"/>
      <c r="O8" s="113" t="s">
        <v>322</v>
      </c>
    </row>
    <row r="9" spans="1:15" x14ac:dyDescent="0.25">
      <c r="A9" s="111">
        <v>6</v>
      </c>
      <c r="B9" s="99"/>
      <c r="C9" s="99"/>
      <c r="D9" s="99"/>
      <c r="E9" s="99"/>
      <c r="F9" s="99"/>
      <c r="G9" s="99"/>
      <c r="H9" s="112" t="str">
        <f t="shared" ca="1" si="0"/>
        <v/>
      </c>
      <c r="I9" s="112"/>
      <c r="J9" s="99"/>
      <c r="K9" s="113" t="s">
        <v>323</v>
      </c>
      <c r="L9" s="113"/>
      <c r="M9" s="113" t="s">
        <v>296</v>
      </c>
      <c r="N9" s="99"/>
      <c r="O9" s="113" t="s">
        <v>324</v>
      </c>
    </row>
    <row r="10" spans="1:15" x14ac:dyDescent="0.25">
      <c r="A10" s="111">
        <v>7</v>
      </c>
      <c r="B10" s="99"/>
      <c r="C10" s="99"/>
      <c r="D10" s="99"/>
      <c r="E10" s="99"/>
      <c r="F10" s="99"/>
      <c r="G10" s="99"/>
      <c r="H10" s="112" t="str">
        <f t="shared" ca="1" si="0"/>
        <v/>
      </c>
      <c r="I10" s="112"/>
      <c r="J10" s="99"/>
      <c r="K10" s="113" t="s">
        <v>325</v>
      </c>
      <c r="L10" s="113"/>
      <c r="M10" s="113" t="s">
        <v>326</v>
      </c>
      <c r="N10" s="99"/>
      <c r="O10" s="113"/>
    </row>
    <row r="11" spans="1:15" x14ac:dyDescent="0.25">
      <c r="A11" s="111">
        <v>9</v>
      </c>
      <c r="B11" s="99"/>
      <c r="C11" s="99"/>
      <c r="D11" s="99"/>
      <c r="E11" s="99"/>
      <c r="F11" s="99"/>
      <c r="G11" s="99"/>
      <c r="H11" s="112" t="str">
        <f t="shared" ca="1" si="0"/>
        <v/>
      </c>
      <c r="I11" s="112"/>
      <c r="J11" s="99"/>
      <c r="K11" s="113" t="s">
        <v>273</v>
      </c>
      <c r="L11" s="113"/>
      <c r="M11" s="113" t="s">
        <v>327</v>
      </c>
      <c r="N11" s="99"/>
      <c r="O11" s="99"/>
    </row>
    <row r="12" spans="1:15" x14ac:dyDescent="0.25">
      <c r="A12" s="111">
        <v>10</v>
      </c>
      <c r="B12" s="99"/>
      <c r="C12" s="99"/>
      <c r="D12" s="99"/>
      <c r="E12" s="99"/>
      <c r="F12" s="99"/>
      <c r="G12" s="99"/>
      <c r="H12" s="112" t="str">
        <f t="shared" ca="1" si="0"/>
        <v/>
      </c>
      <c r="I12" s="112"/>
      <c r="J12" s="99"/>
      <c r="K12" s="113" t="s">
        <v>328</v>
      </c>
      <c r="L12" s="113"/>
      <c r="M12" s="113" t="s">
        <v>329</v>
      </c>
      <c r="N12" s="99"/>
      <c r="O12" s="99"/>
    </row>
    <row r="13" spans="1:15" x14ac:dyDescent="0.25">
      <c r="A13" s="111">
        <v>11</v>
      </c>
      <c r="B13" s="99"/>
      <c r="C13" s="99"/>
      <c r="D13" s="99"/>
      <c r="E13" s="99"/>
      <c r="F13" s="99"/>
      <c r="G13" s="99"/>
      <c r="H13" s="112" t="str">
        <f t="shared" ca="1" si="0"/>
        <v/>
      </c>
      <c r="I13" s="112"/>
      <c r="J13" s="99"/>
      <c r="K13" s="113" t="s">
        <v>330</v>
      </c>
      <c r="L13" s="113"/>
      <c r="M13" s="113" t="s">
        <v>307</v>
      </c>
      <c r="N13" s="99"/>
      <c r="O13" s="99"/>
    </row>
    <row r="14" spans="1:15" x14ac:dyDescent="0.25">
      <c r="A14" s="111">
        <v>12</v>
      </c>
      <c r="B14" s="99"/>
      <c r="C14" s="99"/>
      <c r="D14" s="99"/>
      <c r="E14" s="99"/>
      <c r="F14" s="99"/>
      <c r="G14" s="99"/>
      <c r="H14" s="112" t="str">
        <f t="shared" ca="1" si="0"/>
        <v/>
      </c>
      <c r="I14" s="112"/>
      <c r="J14" s="99"/>
      <c r="K14" s="113" t="s">
        <v>331</v>
      </c>
      <c r="L14" s="113"/>
      <c r="M14" s="113" t="s">
        <v>304</v>
      </c>
      <c r="N14" s="99"/>
      <c r="O14" s="99"/>
    </row>
    <row r="15" spans="1:15" x14ac:dyDescent="0.25">
      <c r="A15" s="111">
        <v>13.1272727272727</v>
      </c>
      <c r="B15" s="99"/>
      <c r="C15" s="99"/>
      <c r="D15" s="99"/>
      <c r="E15" s="99"/>
      <c r="F15" s="99"/>
      <c r="G15" s="99"/>
      <c r="H15" s="112" t="str">
        <f t="shared" ca="1" si="0"/>
        <v/>
      </c>
      <c r="I15" s="112"/>
      <c r="J15" s="99"/>
      <c r="K15" s="113" t="s">
        <v>332</v>
      </c>
      <c r="L15" s="113"/>
      <c r="M15" s="113" t="s">
        <v>333</v>
      </c>
      <c r="N15" s="99"/>
      <c r="O15" s="99"/>
    </row>
    <row r="16" spans="1:15" x14ac:dyDescent="0.25">
      <c r="A16" s="111">
        <v>14.254545454545401</v>
      </c>
      <c r="B16" s="99"/>
      <c r="C16" s="99"/>
      <c r="D16" s="99"/>
      <c r="E16" s="99"/>
      <c r="F16" s="99"/>
      <c r="G16" s="99"/>
      <c r="H16" s="112" t="str">
        <f t="shared" ca="1" si="0"/>
        <v/>
      </c>
      <c r="I16" s="112"/>
      <c r="J16" s="99"/>
      <c r="K16" s="113" t="s">
        <v>334</v>
      </c>
      <c r="L16" s="99"/>
      <c r="M16" s="99"/>
      <c r="N16" s="99"/>
      <c r="O16" s="99"/>
    </row>
    <row r="17" spans="1:15" x14ac:dyDescent="0.25">
      <c r="A17" s="111">
        <v>15.3818181818182</v>
      </c>
      <c r="B17" s="99"/>
      <c r="C17" s="99"/>
      <c r="D17" s="99"/>
      <c r="E17" s="99"/>
      <c r="F17" s="99"/>
      <c r="G17" s="99"/>
      <c r="H17" s="112" t="str">
        <f t="shared" ca="1" si="0"/>
        <v/>
      </c>
      <c r="I17" s="112"/>
      <c r="J17" s="99"/>
      <c r="K17" s="113" t="s">
        <v>278</v>
      </c>
      <c r="L17" s="99"/>
      <c r="M17" s="99"/>
      <c r="N17" s="99"/>
      <c r="O17" s="99"/>
    </row>
    <row r="18" spans="1:15" x14ac:dyDescent="0.25">
      <c r="A18" s="111">
        <v>16.509090909090901</v>
      </c>
      <c r="B18" s="99"/>
      <c r="C18" s="99"/>
      <c r="D18" s="99"/>
      <c r="E18" s="99"/>
      <c r="F18" s="99"/>
      <c r="G18" s="99"/>
      <c r="H18" s="112" t="str">
        <f t="shared" ca="1" si="0"/>
        <v/>
      </c>
      <c r="I18" s="112"/>
      <c r="J18" s="99"/>
      <c r="K18" s="113" t="s">
        <v>279</v>
      </c>
      <c r="L18" s="99"/>
      <c r="M18" s="99"/>
      <c r="N18" s="99"/>
      <c r="O18" s="99"/>
    </row>
    <row r="19" spans="1:15" x14ac:dyDescent="0.25">
      <c r="A19" s="111">
        <v>17.636363636363601</v>
      </c>
      <c r="B19" s="99"/>
      <c r="C19" s="99"/>
      <c r="D19" s="99"/>
      <c r="E19" s="99"/>
      <c r="F19" s="99"/>
      <c r="G19" s="99"/>
      <c r="H19" s="112" t="str">
        <f t="shared" ca="1" si="0"/>
        <v/>
      </c>
      <c r="I19" s="112"/>
      <c r="J19" s="99"/>
      <c r="K19" s="99"/>
      <c r="L19" s="99"/>
      <c r="M19" s="99"/>
      <c r="N19" s="99"/>
      <c r="O19" s="99"/>
    </row>
    <row r="20" spans="1:15" x14ac:dyDescent="0.25">
      <c r="A20" s="111">
        <v>18.763636363636301</v>
      </c>
      <c r="B20" s="99"/>
      <c r="C20" s="99"/>
      <c r="D20" s="99"/>
      <c r="E20" s="99"/>
      <c r="F20" s="99"/>
      <c r="G20" s="99"/>
      <c r="H20" s="112" t="str">
        <f t="shared" ca="1" si="0"/>
        <v/>
      </c>
      <c r="I20" s="112"/>
      <c r="J20" s="99"/>
      <c r="K20" s="99"/>
      <c r="L20" s="99"/>
      <c r="M20" s="99"/>
      <c r="N20" s="99"/>
      <c r="O20" s="99"/>
    </row>
    <row r="21" spans="1:15" x14ac:dyDescent="0.25">
      <c r="A21" s="111">
        <v>19.890909090909101</v>
      </c>
      <c r="B21" s="99"/>
      <c r="C21" s="99"/>
      <c r="D21" s="99"/>
      <c r="E21" s="99"/>
      <c r="F21" s="99"/>
      <c r="G21" s="99"/>
      <c r="H21" s="112" t="str">
        <f t="shared" ca="1" si="0"/>
        <v/>
      </c>
      <c r="I21" s="112"/>
      <c r="J21" s="99"/>
      <c r="K21" s="99"/>
      <c r="L21" s="99"/>
      <c r="M21" s="99"/>
      <c r="N21" s="99"/>
      <c r="O21" s="99"/>
    </row>
    <row r="22" spans="1:15" x14ac:dyDescent="0.25">
      <c r="A22" s="111">
        <v>21.018181818181802</v>
      </c>
      <c r="B22" s="99"/>
      <c r="C22" s="99"/>
      <c r="D22" s="99"/>
      <c r="E22" s="99"/>
      <c r="F22" s="99"/>
      <c r="G22" s="99"/>
      <c r="H22" s="112" t="str">
        <f t="shared" ca="1" si="0"/>
        <v/>
      </c>
      <c r="I22" s="112"/>
      <c r="J22" s="99"/>
      <c r="K22" s="99"/>
      <c r="L22" s="99"/>
      <c r="M22" s="99"/>
      <c r="N22" s="99"/>
      <c r="O22" s="99"/>
    </row>
    <row r="23" spans="1:15" x14ac:dyDescent="0.25">
      <c r="A23" s="111">
        <v>22.145454545454498</v>
      </c>
      <c r="B23" s="99"/>
      <c r="C23" s="99"/>
      <c r="D23" s="99"/>
      <c r="E23" s="99"/>
      <c r="F23" s="99"/>
      <c r="G23" s="99"/>
      <c r="H23" s="112" t="str">
        <f t="shared" ca="1" si="0"/>
        <v/>
      </c>
      <c r="I23" s="112"/>
      <c r="J23" s="99"/>
      <c r="K23" s="99"/>
      <c r="L23" s="99"/>
      <c r="M23" s="99"/>
      <c r="N23" s="99"/>
      <c r="O23" s="99"/>
    </row>
    <row r="24" spans="1:15" x14ac:dyDescent="0.25">
      <c r="A24" s="111">
        <v>23.272727272727199</v>
      </c>
      <c r="B24" s="99"/>
      <c r="C24" s="99"/>
      <c r="D24" s="99"/>
      <c r="E24" s="99"/>
      <c r="F24" s="99"/>
      <c r="G24" s="99"/>
      <c r="H24" s="112" t="str">
        <f t="shared" ca="1" si="0"/>
        <v/>
      </c>
      <c r="I24" s="112"/>
      <c r="J24" s="99"/>
      <c r="K24" s="99"/>
      <c r="L24" s="99"/>
      <c r="M24" s="99"/>
      <c r="N24" s="99"/>
      <c r="O24" s="99"/>
    </row>
    <row r="25" spans="1:15" x14ac:dyDescent="0.25">
      <c r="A25" s="111">
        <v>24.4</v>
      </c>
      <c r="B25" s="99"/>
      <c r="C25" s="99"/>
      <c r="D25" s="99"/>
      <c r="E25" s="99"/>
      <c r="F25" s="99"/>
      <c r="G25" s="99"/>
      <c r="H25" s="112" t="str">
        <f t="shared" ca="1" si="0"/>
        <v/>
      </c>
      <c r="I25" s="112"/>
      <c r="J25" s="99"/>
      <c r="K25" s="99"/>
      <c r="L25" s="99"/>
      <c r="M25" s="99"/>
      <c r="N25" s="99"/>
      <c r="O25" s="99"/>
    </row>
    <row r="26" spans="1:15" x14ac:dyDescent="0.25">
      <c r="A26" s="111">
        <v>25.527272727272699</v>
      </c>
      <c r="B26" s="99"/>
      <c r="C26" s="99"/>
      <c r="D26" s="99"/>
      <c r="E26" s="99"/>
      <c r="F26" s="99"/>
      <c r="G26" s="99"/>
      <c r="H26" s="112" t="str">
        <f t="shared" ca="1" si="0"/>
        <v/>
      </c>
      <c r="I26" s="112"/>
      <c r="J26" s="99"/>
      <c r="K26" s="99"/>
      <c r="L26" s="99"/>
      <c r="M26" s="99"/>
      <c r="N26" s="99"/>
      <c r="O26" s="99"/>
    </row>
    <row r="27" spans="1:15" x14ac:dyDescent="0.25">
      <c r="A27" s="111">
        <v>26.654545454545399</v>
      </c>
      <c r="B27" s="99"/>
      <c r="C27" s="99"/>
      <c r="D27" s="99"/>
      <c r="E27" s="99"/>
      <c r="F27" s="99"/>
      <c r="G27" s="99"/>
      <c r="H27" s="112" t="str">
        <f t="shared" ca="1" si="0"/>
        <v/>
      </c>
      <c r="I27" s="112"/>
      <c r="J27" s="99"/>
      <c r="K27" s="99"/>
      <c r="L27" s="99"/>
      <c r="M27" s="99"/>
      <c r="N27" s="99"/>
      <c r="O27" s="99"/>
    </row>
    <row r="28" spans="1:15" x14ac:dyDescent="0.25">
      <c r="A28" s="111">
        <v>27.781818181818199</v>
      </c>
      <c r="B28" s="99"/>
      <c r="C28" s="99"/>
      <c r="D28" s="99"/>
      <c r="E28" s="99"/>
      <c r="F28" s="99"/>
      <c r="G28" s="99"/>
      <c r="H28" s="112" t="str">
        <f t="shared" ca="1" si="0"/>
        <v/>
      </c>
      <c r="I28" s="112"/>
      <c r="J28" s="99"/>
      <c r="K28" s="99"/>
      <c r="L28" s="99"/>
      <c r="M28" s="99"/>
      <c r="N28" s="99"/>
      <c r="O28" s="99"/>
    </row>
    <row r="29" spans="1:15" x14ac:dyDescent="0.25">
      <c r="A29" s="111">
        <v>28.909090909090899</v>
      </c>
      <c r="B29" s="99"/>
      <c r="C29" s="99"/>
      <c r="D29" s="99"/>
      <c r="E29" s="99"/>
      <c r="F29" s="99"/>
      <c r="G29" s="99"/>
      <c r="H29" s="112" t="str">
        <f t="shared" ca="1" si="0"/>
        <v/>
      </c>
      <c r="I29" s="112"/>
      <c r="J29" s="99"/>
      <c r="K29" s="99"/>
      <c r="L29" s="99"/>
      <c r="M29" s="99"/>
      <c r="N29" s="99"/>
      <c r="O29" s="99"/>
    </row>
    <row r="30" spans="1:15" x14ac:dyDescent="0.25">
      <c r="A30" s="111">
        <v>30.0363636363636</v>
      </c>
      <c r="B30" s="99"/>
      <c r="C30" s="99"/>
      <c r="D30" s="99"/>
      <c r="E30" s="99"/>
      <c r="F30" s="99"/>
      <c r="G30" s="99"/>
      <c r="H30" s="112" t="str">
        <f t="shared" ca="1" si="0"/>
        <v/>
      </c>
      <c r="I30" s="112"/>
      <c r="J30" s="99"/>
      <c r="K30" s="99"/>
      <c r="L30" s="99"/>
      <c r="M30" s="99"/>
      <c r="N30" s="99"/>
      <c r="O30" s="99"/>
    </row>
    <row r="31" spans="1:15" x14ac:dyDescent="0.25">
      <c r="C31" s="99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W21"/>
  <sheetViews>
    <sheetView tabSelected="1" topLeftCell="C5" zoomScale="60" zoomScaleNormal="60" zoomScalePageLayoutView="25" workbookViewId="0">
      <pane ySplit="2" topLeftCell="A7" activePane="bottomLeft" state="frozen"/>
      <selection activeCell="C5" sqref="C5"/>
      <selection pane="bottomLeft" activeCell="K9" sqref="K9"/>
    </sheetView>
  </sheetViews>
  <sheetFormatPr baseColWidth="10" defaultColWidth="9.140625" defaultRowHeight="15" x14ac:dyDescent="0.25"/>
  <cols>
    <col min="1" max="2" width="0" style="35" hidden="1"/>
    <col min="3" max="3" width="19.140625" style="35" customWidth="1"/>
    <col min="4" max="4" width="26.140625" style="36" customWidth="1"/>
    <col min="5" max="5" width="31" style="35"/>
    <col min="6" max="6" width="31.5703125" style="35" customWidth="1"/>
    <col min="7" max="7" width="31.42578125" style="37" customWidth="1"/>
    <col min="8" max="8" width="32.85546875" style="35" customWidth="1"/>
    <col min="9" max="9" width="28" style="35" customWidth="1"/>
    <col min="10" max="10" width="7.42578125" style="35"/>
    <col min="11" max="11" width="34.42578125" style="35"/>
    <col min="12" max="12" width="36" style="35"/>
    <col min="13" max="13" width="0.140625" style="35"/>
    <col min="14" max="14" width="9.140625" style="35"/>
    <col min="15" max="15" width="8.28515625" style="128" bestFit="1" customWidth="1"/>
    <col min="16" max="23" width="8.28515625" style="128" customWidth="1"/>
    <col min="24" max="24" width="13" style="128" customWidth="1"/>
    <col min="25" max="25" width="12" style="128" customWidth="1"/>
    <col min="26" max="26" width="14" style="128" customWidth="1"/>
    <col min="27" max="27" width="31.85546875" style="35"/>
    <col min="28" max="28" width="34.5703125" style="35"/>
    <col min="29" max="29" width="38.42578125" style="35"/>
    <col min="30" max="30" width="22" style="35"/>
    <col min="31" max="31" width="25.7109375" style="35"/>
    <col min="32" max="32" width="24.7109375" style="35"/>
    <col min="33" max="33" width="15.140625" style="35" customWidth="1"/>
    <col min="34" max="34" width="17" style="35" customWidth="1"/>
    <col min="35" max="35" width="13.7109375" style="35" customWidth="1"/>
    <col min="36" max="36" width="12.28515625" style="35" customWidth="1"/>
    <col min="37" max="37" width="31" style="35" customWidth="1"/>
    <col min="38" max="38" width="13" style="35" customWidth="1"/>
    <col min="39" max="39" width="18.7109375" style="35" customWidth="1"/>
    <col min="40" max="40" width="14.42578125" style="35" customWidth="1"/>
    <col min="41" max="41" width="12.5703125" style="35" customWidth="1"/>
    <col min="42" max="42" width="36.5703125" style="35" customWidth="1"/>
    <col min="43" max="43" width="14.140625" style="35" customWidth="1"/>
    <col min="44" max="44" width="17.140625" style="35" customWidth="1"/>
    <col min="45" max="45" width="13.85546875" style="35" customWidth="1"/>
    <col min="46" max="46" width="11.7109375" style="35" customWidth="1"/>
    <col min="47" max="47" width="38" style="35" customWidth="1"/>
    <col min="48" max="48" width="15.85546875" style="35"/>
    <col min="49" max="49" width="17.5703125" style="35" customWidth="1"/>
    <col min="50" max="50" width="14.140625" style="35" customWidth="1"/>
    <col min="51" max="51" width="11.85546875" style="35" customWidth="1"/>
    <col min="52" max="63" width="0" style="35" hidden="1"/>
    <col min="64" max="64" width="33" style="35"/>
    <col min="65" max="67" width="0" style="35" hidden="1"/>
    <col min="68" max="68" width="31" style="38"/>
    <col min="69" max="1037" width="11.42578125" style="35"/>
  </cols>
  <sheetData>
    <row r="1" spans="1:68" s="39" customFormat="1" ht="18" hidden="1" customHeight="1" x14ac:dyDescent="0.25">
      <c r="A1" s="266" t="s">
        <v>86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M1" s="40" t="s">
        <v>87</v>
      </c>
      <c r="BP1" s="41"/>
    </row>
    <row r="2" spans="1:68" ht="18" hidden="1" customHeight="1" thickBot="1" x14ac:dyDescent="0.3">
      <c r="A2" s="267" t="s">
        <v>88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/>
      <c r="BM2" s="42" t="s">
        <v>89</v>
      </c>
      <c r="BN2"/>
      <c r="BO2"/>
      <c r="BP2" s="41"/>
    </row>
    <row r="3" spans="1:68" ht="18" hidden="1" customHeight="1" thickBot="1" x14ac:dyDescent="0.3">
      <c r="A3" s="267" t="s">
        <v>90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/>
      <c r="BM3" s="40"/>
      <c r="BN3"/>
      <c r="BO3"/>
      <c r="BP3" s="41"/>
    </row>
    <row r="4" spans="1:68" ht="18" hidden="1" customHeight="1" thickBot="1" x14ac:dyDescent="0.3">
      <c r="A4" s="267" t="s">
        <v>91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/>
      <c r="BM4" s="43"/>
      <c r="BN4"/>
      <c r="BO4"/>
      <c r="BP4" s="41"/>
    </row>
    <row r="5" spans="1:68" ht="30" customHeight="1" thickBot="1" x14ac:dyDescent="0.3">
      <c r="A5" s="44"/>
      <c r="B5" s="45"/>
      <c r="C5" s="269" t="s">
        <v>336</v>
      </c>
      <c r="D5" s="269" t="s">
        <v>344</v>
      </c>
      <c r="E5" s="269" t="s">
        <v>356</v>
      </c>
      <c r="F5" s="269" t="s">
        <v>346</v>
      </c>
      <c r="G5" s="271" t="s">
        <v>92</v>
      </c>
      <c r="H5" s="269" t="s">
        <v>93</v>
      </c>
      <c r="I5" s="272" t="s">
        <v>94</v>
      </c>
      <c r="J5" s="269" t="s">
        <v>95</v>
      </c>
      <c r="K5" s="269" t="s">
        <v>96</v>
      </c>
      <c r="L5" s="269" t="s">
        <v>97</v>
      </c>
      <c r="M5" s="132"/>
      <c r="N5" s="213"/>
      <c r="O5" s="273" t="s">
        <v>436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154"/>
      <c r="AB5" s="155"/>
      <c r="AC5" s="155"/>
      <c r="AD5" s="155"/>
      <c r="AE5" s="155"/>
      <c r="AF5" s="155"/>
      <c r="AG5" s="274" t="s">
        <v>98</v>
      </c>
      <c r="AH5" s="275"/>
      <c r="AI5" s="275"/>
      <c r="AJ5" s="276"/>
      <c r="AK5" s="282" t="s">
        <v>99</v>
      </c>
      <c r="AL5" s="274" t="s">
        <v>100</v>
      </c>
      <c r="AM5" s="275"/>
      <c r="AN5" s="275"/>
      <c r="AO5" s="276"/>
      <c r="AP5" s="282" t="s">
        <v>101</v>
      </c>
      <c r="AQ5" s="274" t="s">
        <v>102</v>
      </c>
      <c r="AR5" s="275"/>
      <c r="AS5" s="275"/>
      <c r="AT5" s="276"/>
      <c r="AU5" s="282" t="s">
        <v>103</v>
      </c>
      <c r="AV5" s="280" t="s">
        <v>104</v>
      </c>
      <c r="AW5" s="280"/>
      <c r="AX5" s="280"/>
      <c r="AY5" s="280"/>
      <c r="AZ5" s="281" t="s">
        <v>105</v>
      </c>
      <c r="BA5" s="281"/>
      <c r="BB5" s="281"/>
      <c r="BC5" s="281"/>
      <c r="BD5" s="281" t="s">
        <v>106</v>
      </c>
      <c r="BE5" s="281"/>
      <c r="BF5" s="281"/>
      <c r="BG5" s="281"/>
      <c r="BH5" s="281" t="s">
        <v>107</v>
      </c>
      <c r="BI5" s="281"/>
      <c r="BJ5" s="281"/>
      <c r="BK5" s="281"/>
      <c r="BL5" s="277" t="s">
        <v>108</v>
      </c>
      <c r="BM5" s="277" t="s">
        <v>109</v>
      </c>
      <c r="BN5" s="277" t="s">
        <v>110</v>
      </c>
      <c r="BO5" s="277" t="s">
        <v>111</v>
      </c>
      <c r="BP5" s="277" t="s">
        <v>112</v>
      </c>
    </row>
    <row r="6" spans="1:68" ht="114" customHeight="1" thickBot="1" x14ac:dyDescent="0.3">
      <c r="A6" s="46" t="s">
        <v>113</v>
      </c>
      <c r="B6" s="47" t="s">
        <v>114</v>
      </c>
      <c r="C6" s="270"/>
      <c r="D6" s="269"/>
      <c r="E6" s="269"/>
      <c r="F6" s="269"/>
      <c r="G6" s="271"/>
      <c r="H6" s="269"/>
      <c r="I6" s="272"/>
      <c r="J6" s="269"/>
      <c r="K6" s="269"/>
      <c r="L6" s="269"/>
      <c r="M6" s="48"/>
      <c r="N6" s="214"/>
      <c r="O6" s="237" t="s">
        <v>115</v>
      </c>
      <c r="P6" s="218" t="s">
        <v>116</v>
      </c>
      <c r="Q6" s="222" t="s">
        <v>117</v>
      </c>
      <c r="R6" s="134" t="s">
        <v>118</v>
      </c>
      <c r="S6" s="226" t="s">
        <v>119</v>
      </c>
      <c r="T6" s="229" t="s">
        <v>120</v>
      </c>
      <c r="U6" s="233" t="s">
        <v>121</v>
      </c>
      <c r="V6" s="241" t="s">
        <v>122</v>
      </c>
      <c r="W6" s="245" t="s">
        <v>123</v>
      </c>
      <c r="X6" s="135" t="s">
        <v>124</v>
      </c>
      <c r="Y6" s="136" t="s">
        <v>125</v>
      </c>
      <c r="Z6" s="133" t="s">
        <v>126</v>
      </c>
      <c r="AA6" s="186" t="s">
        <v>127</v>
      </c>
      <c r="AB6" s="186" t="s">
        <v>128</v>
      </c>
      <c r="AC6" s="186" t="s">
        <v>129</v>
      </c>
      <c r="AD6" s="186" t="s">
        <v>130</v>
      </c>
      <c r="AE6" s="186" t="s">
        <v>131</v>
      </c>
      <c r="AF6" s="186" t="s">
        <v>337</v>
      </c>
      <c r="AG6" s="116" t="s">
        <v>132</v>
      </c>
      <c r="AH6" s="120" t="s">
        <v>133</v>
      </c>
      <c r="AI6" s="118" t="s">
        <v>134</v>
      </c>
      <c r="AJ6" s="114" t="s">
        <v>135</v>
      </c>
      <c r="AK6" s="283"/>
      <c r="AL6" s="116" t="s">
        <v>132</v>
      </c>
      <c r="AM6" s="120" t="s">
        <v>133</v>
      </c>
      <c r="AN6" s="118" t="s">
        <v>134</v>
      </c>
      <c r="AO6" s="114" t="s">
        <v>135</v>
      </c>
      <c r="AP6" s="283"/>
      <c r="AQ6" s="116" t="s">
        <v>132</v>
      </c>
      <c r="AR6" s="120" t="s">
        <v>133</v>
      </c>
      <c r="AS6" s="118" t="s">
        <v>134</v>
      </c>
      <c r="AT6" s="114" t="s">
        <v>135</v>
      </c>
      <c r="AU6" s="283"/>
      <c r="AV6" s="49" t="s">
        <v>132</v>
      </c>
      <c r="AW6" s="131" t="s">
        <v>133</v>
      </c>
      <c r="AX6" s="50" t="s">
        <v>134</v>
      </c>
      <c r="AY6" s="51" t="s">
        <v>135</v>
      </c>
      <c r="AZ6" s="49" t="s">
        <v>132</v>
      </c>
      <c r="BA6" s="131" t="s">
        <v>133</v>
      </c>
      <c r="BB6" s="50" t="s">
        <v>134</v>
      </c>
      <c r="BC6" s="51" t="s">
        <v>135</v>
      </c>
      <c r="BD6" s="49" t="s">
        <v>132</v>
      </c>
      <c r="BE6" s="131" t="s">
        <v>133</v>
      </c>
      <c r="BF6" s="50" t="s">
        <v>134</v>
      </c>
      <c r="BG6" s="51" t="s">
        <v>135</v>
      </c>
      <c r="BH6" s="49" t="s">
        <v>132</v>
      </c>
      <c r="BI6" s="131" t="s">
        <v>133</v>
      </c>
      <c r="BJ6" s="50" t="s">
        <v>134</v>
      </c>
      <c r="BK6" s="51" t="s">
        <v>135</v>
      </c>
      <c r="BL6" s="277"/>
      <c r="BM6" s="277"/>
      <c r="BN6" s="277"/>
      <c r="BO6" s="277"/>
      <c r="BP6" s="277"/>
    </row>
    <row r="7" spans="1:68" ht="179.25" customHeight="1" x14ac:dyDescent="0.25">
      <c r="A7" s="300" t="s">
        <v>136</v>
      </c>
      <c r="B7" s="301"/>
      <c r="C7" s="302"/>
      <c r="D7" s="306" t="s">
        <v>345</v>
      </c>
      <c r="E7" s="306" t="s">
        <v>353</v>
      </c>
      <c r="F7" s="306" t="s">
        <v>347</v>
      </c>
      <c r="G7" s="315" t="s">
        <v>394</v>
      </c>
      <c r="H7" s="310" t="s">
        <v>395</v>
      </c>
      <c r="I7" s="297" t="s">
        <v>396</v>
      </c>
      <c r="J7" s="187">
        <v>1</v>
      </c>
      <c r="K7" s="188" t="s">
        <v>397</v>
      </c>
      <c r="L7" s="189" t="s">
        <v>140</v>
      </c>
      <c r="M7" s="58"/>
      <c r="N7" s="215"/>
      <c r="O7" s="238" t="s">
        <v>62</v>
      </c>
      <c r="P7" s="219" t="s">
        <v>62</v>
      </c>
      <c r="Q7" s="223" t="s">
        <v>62</v>
      </c>
      <c r="R7" s="123" t="s">
        <v>62</v>
      </c>
      <c r="S7" s="227" t="s">
        <v>62</v>
      </c>
      <c r="T7" s="230" t="s">
        <v>62</v>
      </c>
      <c r="U7" s="234" t="s">
        <v>62</v>
      </c>
      <c r="V7" s="242" t="s">
        <v>62</v>
      </c>
      <c r="W7" s="246" t="s">
        <v>62</v>
      </c>
      <c r="X7" s="124" t="s">
        <v>62</v>
      </c>
      <c r="Y7" s="125" t="s">
        <v>62</v>
      </c>
      <c r="Z7" s="122" t="s">
        <v>62</v>
      </c>
      <c r="AA7" s="121" t="s">
        <v>425</v>
      </c>
      <c r="AB7" s="152" t="s">
        <v>358</v>
      </c>
      <c r="AC7" s="152" t="s">
        <v>359</v>
      </c>
      <c r="AD7" s="152" t="s">
        <v>141</v>
      </c>
      <c r="AE7" s="152" t="s">
        <v>139</v>
      </c>
      <c r="AF7" s="152" t="s">
        <v>338</v>
      </c>
      <c r="AG7" s="117"/>
      <c r="AH7" s="56"/>
      <c r="AI7" s="119"/>
      <c r="AJ7" s="115"/>
      <c r="AK7" s="56"/>
      <c r="AL7" s="117"/>
      <c r="AM7" s="56"/>
      <c r="AN7" s="119"/>
      <c r="AO7" s="115"/>
      <c r="AP7" s="56"/>
      <c r="AQ7" s="117"/>
      <c r="AR7" s="56"/>
      <c r="AS7" s="119"/>
      <c r="AT7" s="115"/>
      <c r="AU7" s="56"/>
      <c r="AV7" s="52"/>
      <c r="AW7" s="53"/>
      <c r="AX7" s="54"/>
      <c r="AY7" s="55"/>
      <c r="AZ7" s="52"/>
      <c r="BA7" s="53"/>
      <c r="BB7" s="54"/>
      <c r="BC7" s="55"/>
      <c r="BD7" s="52"/>
      <c r="BE7" s="53"/>
      <c r="BF7" s="54"/>
      <c r="BG7" s="55"/>
      <c r="BH7" s="52"/>
      <c r="BI7" s="53"/>
      <c r="BJ7" s="54"/>
      <c r="BK7" s="55"/>
      <c r="BL7" s="57"/>
      <c r="BM7" s="278"/>
      <c r="BN7" s="279"/>
      <c r="BO7" s="279"/>
      <c r="BP7" s="57"/>
    </row>
    <row r="8" spans="1:68" ht="153" customHeight="1" x14ac:dyDescent="0.25">
      <c r="A8" s="300"/>
      <c r="B8" s="301"/>
      <c r="C8" s="302"/>
      <c r="D8" s="306"/>
      <c r="E8" s="306"/>
      <c r="F8" s="306"/>
      <c r="G8" s="315"/>
      <c r="H8" s="311"/>
      <c r="I8" s="298"/>
      <c r="J8" s="187">
        <v>2</v>
      </c>
      <c r="K8" s="188" t="s">
        <v>424</v>
      </c>
      <c r="L8" s="189" t="s">
        <v>140</v>
      </c>
      <c r="M8" s="58"/>
      <c r="N8" s="215"/>
      <c r="O8" s="238" t="s">
        <v>62</v>
      </c>
      <c r="P8" s="219" t="s">
        <v>62</v>
      </c>
      <c r="Q8" s="223" t="s">
        <v>62</v>
      </c>
      <c r="R8" s="123" t="s">
        <v>62</v>
      </c>
      <c r="S8" s="227" t="s">
        <v>62</v>
      </c>
      <c r="T8" s="230" t="s">
        <v>62</v>
      </c>
      <c r="U8" s="234" t="s">
        <v>62</v>
      </c>
      <c r="V8" s="242" t="s">
        <v>62</v>
      </c>
      <c r="W8" s="246" t="s">
        <v>62</v>
      </c>
      <c r="X8" s="124" t="s">
        <v>62</v>
      </c>
      <c r="Y8" s="125" t="s">
        <v>62</v>
      </c>
      <c r="Z8" s="122" t="s">
        <v>62</v>
      </c>
      <c r="AA8" s="121" t="s">
        <v>427</v>
      </c>
      <c r="AB8" s="152" t="s">
        <v>360</v>
      </c>
      <c r="AC8" s="152" t="s">
        <v>361</v>
      </c>
      <c r="AD8" s="152" t="s">
        <v>138</v>
      </c>
      <c r="AE8" s="152" t="s">
        <v>139</v>
      </c>
      <c r="AF8" s="152" t="s">
        <v>362</v>
      </c>
      <c r="AG8" s="117"/>
      <c r="AH8" s="56"/>
      <c r="AI8" s="119"/>
      <c r="AJ8" s="115"/>
      <c r="AK8" s="56"/>
      <c r="AL8" s="117"/>
      <c r="AM8" s="56"/>
      <c r="AN8" s="119"/>
      <c r="AO8" s="115"/>
      <c r="AP8" s="56"/>
      <c r="AQ8" s="117"/>
      <c r="AR8" s="56"/>
      <c r="AS8" s="119"/>
      <c r="AT8" s="115"/>
      <c r="AU8" s="56"/>
      <c r="AV8" s="52"/>
      <c r="AW8" s="53"/>
      <c r="AX8" s="54"/>
      <c r="AY8" s="55"/>
      <c r="AZ8" s="52"/>
      <c r="BA8" s="53"/>
      <c r="BB8" s="54"/>
      <c r="BC8" s="55"/>
      <c r="BD8" s="52"/>
      <c r="BE8" s="53"/>
      <c r="BF8" s="54"/>
      <c r="BG8" s="55"/>
      <c r="BH8" s="52"/>
      <c r="BI8" s="53"/>
      <c r="BJ8" s="54"/>
      <c r="BK8" s="55"/>
      <c r="BL8" s="57"/>
      <c r="BM8" s="278"/>
      <c r="BN8" s="279"/>
      <c r="BO8" s="279"/>
      <c r="BP8" s="57"/>
    </row>
    <row r="9" spans="1:68" ht="188.25" customHeight="1" x14ac:dyDescent="0.25">
      <c r="A9" s="300"/>
      <c r="B9" s="301"/>
      <c r="C9" s="302"/>
      <c r="D9" s="306"/>
      <c r="E9" s="306"/>
      <c r="F9" s="306"/>
      <c r="G9" s="315"/>
      <c r="H9" s="311"/>
      <c r="I9" s="298"/>
      <c r="J9" s="187">
        <v>3</v>
      </c>
      <c r="K9" s="188" t="s">
        <v>463</v>
      </c>
      <c r="L9" s="189" t="s">
        <v>140</v>
      </c>
      <c r="M9" s="58"/>
      <c r="N9" s="215"/>
      <c r="O9" s="238" t="s">
        <v>62</v>
      </c>
      <c r="P9" s="219" t="s">
        <v>62</v>
      </c>
      <c r="Q9" s="223" t="s">
        <v>62</v>
      </c>
      <c r="R9" s="123" t="s">
        <v>62</v>
      </c>
      <c r="S9" s="227" t="s">
        <v>62</v>
      </c>
      <c r="T9" s="230" t="s">
        <v>62</v>
      </c>
      <c r="U9" s="234" t="s">
        <v>62</v>
      </c>
      <c r="V9" s="242" t="s">
        <v>62</v>
      </c>
      <c r="W9" s="246" t="s">
        <v>62</v>
      </c>
      <c r="X9" s="124" t="s">
        <v>62</v>
      </c>
      <c r="Y9" s="125" t="s">
        <v>62</v>
      </c>
      <c r="Z9" s="122" t="s">
        <v>62</v>
      </c>
      <c r="AA9" s="121" t="s">
        <v>428</v>
      </c>
      <c r="AB9" s="152" t="s">
        <v>429</v>
      </c>
      <c r="AC9" s="152" t="s">
        <v>430</v>
      </c>
      <c r="AD9" s="152" t="s">
        <v>138</v>
      </c>
      <c r="AE9" s="152" t="s">
        <v>139</v>
      </c>
      <c r="AF9" s="152" t="s">
        <v>431</v>
      </c>
      <c r="AG9" s="117"/>
      <c r="AH9" s="56"/>
      <c r="AI9" s="119"/>
      <c r="AJ9" s="115"/>
      <c r="AK9" s="56"/>
      <c r="AL9" s="117"/>
      <c r="AM9" s="56"/>
      <c r="AN9" s="119"/>
      <c r="AO9" s="115"/>
      <c r="AP9" s="56"/>
      <c r="AQ9" s="117"/>
      <c r="AR9" s="56"/>
      <c r="AS9" s="119"/>
      <c r="AT9" s="115"/>
      <c r="AU9" s="56"/>
      <c r="AV9" s="52"/>
      <c r="AW9" s="53"/>
      <c r="AX9" s="54"/>
      <c r="AY9" s="55"/>
      <c r="AZ9" s="52"/>
      <c r="BA9" s="53"/>
      <c r="BB9" s="54"/>
      <c r="BC9" s="55"/>
      <c r="BD9" s="52"/>
      <c r="BE9" s="53"/>
      <c r="BF9" s="54"/>
      <c r="BG9" s="55"/>
      <c r="BH9" s="52"/>
      <c r="BI9" s="53"/>
      <c r="BJ9" s="54"/>
      <c r="BK9" s="55"/>
      <c r="BL9" s="57"/>
      <c r="BM9" s="278"/>
      <c r="BN9" s="279"/>
      <c r="BO9" s="279"/>
      <c r="BP9" s="57"/>
    </row>
    <row r="10" spans="1:68" ht="148.5" customHeight="1" x14ac:dyDescent="0.25">
      <c r="A10" s="303"/>
      <c r="B10" s="304"/>
      <c r="C10" s="305"/>
      <c r="D10" s="306"/>
      <c r="E10" s="306"/>
      <c r="F10" s="306"/>
      <c r="G10" s="316"/>
      <c r="H10" s="311"/>
      <c r="I10" s="298"/>
      <c r="J10" s="187">
        <v>4</v>
      </c>
      <c r="K10" s="188" t="s">
        <v>432</v>
      </c>
      <c r="L10" s="189" t="s">
        <v>140</v>
      </c>
      <c r="M10" s="58"/>
      <c r="N10" s="215"/>
      <c r="O10" s="238" t="s">
        <v>62</v>
      </c>
      <c r="P10" s="219" t="s">
        <v>62</v>
      </c>
      <c r="Q10" s="223" t="s">
        <v>62</v>
      </c>
      <c r="R10" s="123" t="s">
        <v>62</v>
      </c>
      <c r="S10" s="227" t="s">
        <v>62</v>
      </c>
      <c r="T10" s="230" t="s">
        <v>62</v>
      </c>
      <c r="U10" s="234" t="s">
        <v>62</v>
      </c>
      <c r="V10" s="242" t="s">
        <v>62</v>
      </c>
      <c r="W10" s="246" t="s">
        <v>62</v>
      </c>
      <c r="X10" s="124" t="s">
        <v>62</v>
      </c>
      <c r="Y10" s="125" t="s">
        <v>62</v>
      </c>
      <c r="Z10" s="122" t="s">
        <v>62</v>
      </c>
      <c r="AA10" s="121" t="s">
        <v>426</v>
      </c>
      <c r="AB10" s="152" t="s">
        <v>364</v>
      </c>
      <c r="AC10" s="152" t="s">
        <v>363</v>
      </c>
      <c r="AD10" s="152" t="s">
        <v>138</v>
      </c>
      <c r="AE10" s="152" t="s">
        <v>139</v>
      </c>
      <c r="AF10" s="152" t="s">
        <v>365</v>
      </c>
      <c r="AG10" s="117"/>
      <c r="AH10" s="56"/>
      <c r="AI10" s="119"/>
      <c r="AJ10" s="115"/>
      <c r="AK10" s="56"/>
      <c r="AL10" s="117"/>
      <c r="AM10" s="56"/>
      <c r="AN10" s="119"/>
      <c r="AO10" s="115"/>
      <c r="AP10" s="56"/>
      <c r="AQ10" s="117"/>
      <c r="AR10" s="56"/>
      <c r="AS10" s="119"/>
      <c r="AT10" s="115"/>
      <c r="AU10" s="56"/>
      <c r="AV10" s="52"/>
      <c r="AW10" s="53"/>
      <c r="AX10" s="54"/>
      <c r="AY10" s="55"/>
      <c r="AZ10" s="52"/>
      <c r="BA10" s="53"/>
      <c r="BB10" s="54"/>
      <c r="BC10" s="55"/>
      <c r="BD10" s="52"/>
      <c r="BE10" s="53"/>
      <c r="BF10" s="54"/>
      <c r="BG10" s="55"/>
      <c r="BH10" s="52"/>
      <c r="BI10" s="53"/>
      <c r="BJ10" s="54"/>
      <c r="BK10" s="55"/>
      <c r="BL10" s="57"/>
      <c r="BM10" s="278"/>
      <c r="BN10" s="279"/>
      <c r="BO10" s="279"/>
      <c r="BP10" s="57"/>
    </row>
    <row r="11" spans="1:68" ht="145.5" customHeight="1" x14ac:dyDescent="0.25">
      <c r="A11" s="307" t="s">
        <v>143</v>
      </c>
      <c r="B11" s="307"/>
      <c r="C11" s="308"/>
      <c r="D11" s="312" t="s">
        <v>345</v>
      </c>
      <c r="E11" s="157" t="s">
        <v>352</v>
      </c>
      <c r="F11" s="312" t="s">
        <v>357</v>
      </c>
      <c r="G11" s="284" t="s">
        <v>393</v>
      </c>
      <c r="H11" s="289" t="s">
        <v>461</v>
      </c>
      <c r="I11" s="292" t="s">
        <v>335</v>
      </c>
      <c r="J11" s="164">
        <v>5</v>
      </c>
      <c r="K11" s="165" t="s">
        <v>400</v>
      </c>
      <c r="L11" s="166" t="s">
        <v>140</v>
      </c>
      <c r="M11" s="58"/>
      <c r="N11" s="215"/>
      <c r="O11" s="239" t="s">
        <v>62</v>
      </c>
      <c r="P11" s="220" t="s">
        <v>62</v>
      </c>
      <c r="Q11" s="224" t="s">
        <v>62</v>
      </c>
      <c r="R11" s="182" t="s">
        <v>62</v>
      </c>
      <c r="S11" s="185" t="s">
        <v>62</v>
      </c>
      <c r="T11" s="231" t="s">
        <v>62</v>
      </c>
      <c r="U11" s="235" t="s">
        <v>62</v>
      </c>
      <c r="V11" s="243" t="s">
        <v>62</v>
      </c>
      <c r="W11" s="247" t="s">
        <v>62</v>
      </c>
      <c r="X11" s="183" t="s">
        <v>62</v>
      </c>
      <c r="Y11" s="184" t="s">
        <v>62</v>
      </c>
      <c r="Z11" s="129" t="s">
        <v>62</v>
      </c>
      <c r="AA11" s="121" t="s">
        <v>416</v>
      </c>
      <c r="AB11" s="152" t="s">
        <v>417</v>
      </c>
      <c r="AC11" s="152" t="s">
        <v>418</v>
      </c>
      <c r="AD11" s="152" t="s">
        <v>138</v>
      </c>
      <c r="AE11" s="152" t="s">
        <v>139</v>
      </c>
      <c r="AF11" s="152" t="s">
        <v>401</v>
      </c>
      <c r="AG11" s="117"/>
      <c r="AH11" s="56"/>
      <c r="AI11" s="119"/>
      <c r="AJ11" s="115"/>
      <c r="AK11" s="56"/>
      <c r="AL11" s="117"/>
      <c r="AM11" s="56"/>
      <c r="AN11" s="119"/>
      <c r="AO11" s="115"/>
      <c r="AP11" s="56"/>
      <c r="AQ11" s="117"/>
      <c r="AR11" s="56"/>
      <c r="AS11" s="119"/>
      <c r="AT11" s="115"/>
      <c r="AU11" s="56"/>
      <c r="AV11" s="52"/>
      <c r="AW11" s="53"/>
      <c r="AX11" s="54"/>
      <c r="AY11" s="55"/>
      <c r="AZ11" s="52"/>
      <c r="BA11" s="53"/>
      <c r="BB11" s="54"/>
      <c r="BC11" s="55"/>
      <c r="BD11" s="52"/>
      <c r="BE11" s="53"/>
      <c r="BF11" s="54"/>
      <c r="BG11" s="55"/>
      <c r="BH11" s="52"/>
      <c r="BI11" s="53"/>
      <c r="BJ11" s="54"/>
      <c r="BK11" s="55"/>
      <c r="BL11" s="57"/>
      <c r="BM11" s="278"/>
      <c r="BN11" s="279"/>
      <c r="BO11" s="279"/>
      <c r="BP11" s="57"/>
    </row>
    <row r="12" spans="1:68" ht="155.25" customHeight="1" x14ac:dyDescent="0.25">
      <c r="A12" s="307"/>
      <c r="B12" s="307"/>
      <c r="C12" s="308"/>
      <c r="D12" s="313"/>
      <c r="E12" s="190" t="s">
        <v>355</v>
      </c>
      <c r="F12" s="313"/>
      <c r="G12" s="285"/>
      <c r="H12" s="290"/>
      <c r="I12" s="293"/>
      <c r="J12" s="164">
        <v>6</v>
      </c>
      <c r="K12" s="165" t="s">
        <v>434</v>
      </c>
      <c r="L12" s="166" t="s">
        <v>140</v>
      </c>
      <c r="M12" s="58"/>
      <c r="N12" s="215"/>
      <c r="O12" s="239"/>
      <c r="P12" s="220" t="s">
        <v>85</v>
      </c>
      <c r="Q12" s="224"/>
      <c r="R12" s="182" t="s">
        <v>85</v>
      </c>
      <c r="S12" s="185"/>
      <c r="T12" s="231" t="s">
        <v>85</v>
      </c>
      <c r="U12" s="235"/>
      <c r="V12" s="243" t="s">
        <v>85</v>
      </c>
      <c r="W12" s="247"/>
      <c r="X12" s="183" t="s">
        <v>85</v>
      </c>
      <c r="Y12" s="184"/>
      <c r="Z12" s="129" t="s">
        <v>85</v>
      </c>
      <c r="AA12" s="181" t="s">
        <v>454</v>
      </c>
      <c r="AB12" s="152" t="s">
        <v>455</v>
      </c>
      <c r="AC12" s="152" t="s">
        <v>453</v>
      </c>
      <c r="AD12" s="152" t="s">
        <v>138</v>
      </c>
      <c r="AE12" s="152" t="s">
        <v>139</v>
      </c>
      <c r="AF12" s="152" t="s">
        <v>369</v>
      </c>
      <c r="AG12" s="117"/>
      <c r="AH12" s="56"/>
      <c r="AI12" s="119"/>
      <c r="AJ12" s="115"/>
      <c r="AK12" s="56"/>
      <c r="AL12" s="117"/>
      <c r="AM12" s="56"/>
      <c r="AN12" s="119"/>
      <c r="AO12" s="115"/>
      <c r="AP12" s="56"/>
      <c r="AQ12" s="117"/>
      <c r="AR12" s="56"/>
      <c r="AS12" s="119"/>
      <c r="AT12" s="115"/>
      <c r="AU12" s="56"/>
      <c r="AV12" s="52"/>
      <c r="AW12" s="53"/>
      <c r="AX12" s="54"/>
      <c r="AY12" s="55"/>
      <c r="AZ12" s="52"/>
      <c r="BA12" s="53"/>
      <c r="BB12" s="54"/>
      <c r="BC12" s="55"/>
      <c r="BD12" s="52"/>
      <c r="BE12" s="53"/>
      <c r="BF12" s="54"/>
      <c r="BG12" s="55"/>
      <c r="BH12" s="52"/>
      <c r="BI12" s="53"/>
      <c r="BJ12" s="54"/>
      <c r="BK12" s="55"/>
      <c r="BL12" s="57"/>
      <c r="BM12" s="278"/>
      <c r="BN12" s="279"/>
      <c r="BO12" s="279"/>
      <c r="BP12" s="57"/>
    </row>
    <row r="13" spans="1:68" ht="164.25" customHeight="1" x14ac:dyDescent="0.25">
      <c r="A13" s="307"/>
      <c r="B13" s="307"/>
      <c r="C13" s="308"/>
      <c r="D13" s="313"/>
      <c r="E13" s="159" t="s">
        <v>353</v>
      </c>
      <c r="F13" s="313"/>
      <c r="G13" s="285"/>
      <c r="H13" s="290"/>
      <c r="I13" s="293"/>
      <c r="J13" s="164">
        <v>7</v>
      </c>
      <c r="K13" s="167" t="s">
        <v>435</v>
      </c>
      <c r="L13" s="166" t="s">
        <v>140</v>
      </c>
      <c r="M13" s="58"/>
      <c r="N13" s="215"/>
      <c r="O13" s="239"/>
      <c r="P13" s="220" t="s">
        <v>62</v>
      </c>
      <c r="Q13" s="224"/>
      <c r="R13" s="182" t="s">
        <v>62</v>
      </c>
      <c r="S13" s="185"/>
      <c r="T13" s="231" t="s">
        <v>62</v>
      </c>
      <c r="U13" s="235"/>
      <c r="V13" s="243" t="s">
        <v>62</v>
      </c>
      <c r="W13" s="247"/>
      <c r="X13" s="124" t="s">
        <v>62</v>
      </c>
      <c r="Y13" s="185"/>
      <c r="Z13" s="122" t="s">
        <v>62</v>
      </c>
      <c r="AA13" s="121" t="s">
        <v>402</v>
      </c>
      <c r="AB13" s="152" t="s">
        <v>144</v>
      </c>
      <c r="AC13" s="152" t="s">
        <v>368</v>
      </c>
      <c r="AD13" s="152" t="s">
        <v>138</v>
      </c>
      <c r="AE13" s="152" t="s">
        <v>139</v>
      </c>
      <c r="AF13" s="152" t="s">
        <v>419</v>
      </c>
      <c r="AG13" s="117"/>
      <c r="AH13" s="56"/>
      <c r="AI13" s="119"/>
      <c r="AJ13" s="115"/>
      <c r="AK13" s="56"/>
      <c r="AL13" s="117"/>
      <c r="AM13" s="56"/>
      <c r="AN13" s="119"/>
      <c r="AO13" s="115"/>
      <c r="AP13" s="56"/>
      <c r="AQ13" s="117"/>
      <c r="AR13" s="56"/>
      <c r="AS13" s="119"/>
      <c r="AT13" s="115"/>
      <c r="AU13" s="56"/>
      <c r="AV13" s="52"/>
      <c r="AW13" s="53"/>
      <c r="AX13" s="54"/>
      <c r="AY13" s="55"/>
      <c r="AZ13" s="52"/>
      <c r="BA13" s="53"/>
      <c r="BB13" s="54"/>
      <c r="BC13" s="55"/>
      <c r="BD13" s="52"/>
      <c r="BE13" s="53"/>
      <c r="BF13" s="54"/>
      <c r="BG13" s="55"/>
      <c r="BH13" s="52"/>
      <c r="BI13" s="53"/>
      <c r="BJ13" s="54"/>
      <c r="BK13" s="55"/>
      <c r="BL13" s="57"/>
      <c r="BM13" s="278"/>
      <c r="BN13" s="279"/>
      <c r="BO13" s="279"/>
      <c r="BP13" s="57"/>
    </row>
    <row r="14" spans="1:68" ht="173.25" customHeight="1" x14ac:dyDescent="0.25">
      <c r="A14" s="307"/>
      <c r="B14" s="307"/>
      <c r="C14" s="308"/>
      <c r="D14" s="314"/>
      <c r="E14" s="158"/>
      <c r="F14" s="314"/>
      <c r="G14" s="286"/>
      <c r="H14" s="291"/>
      <c r="I14" s="294"/>
      <c r="J14" s="164">
        <v>8</v>
      </c>
      <c r="K14" s="167" t="s">
        <v>415</v>
      </c>
      <c r="L14" s="166" t="s">
        <v>140</v>
      </c>
      <c r="M14" s="58"/>
      <c r="N14" s="215"/>
      <c r="O14" s="240"/>
      <c r="P14" s="221"/>
      <c r="Q14" s="225" t="s">
        <v>62</v>
      </c>
      <c r="R14" s="126"/>
      <c r="S14" s="228"/>
      <c r="T14" s="232" t="s">
        <v>62</v>
      </c>
      <c r="U14" s="236"/>
      <c r="V14" s="244"/>
      <c r="W14" s="248" t="s">
        <v>62</v>
      </c>
      <c r="X14" s="127"/>
      <c r="Y14" s="125"/>
      <c r="Z14" s="122" t="s">
        <v>62</v>
      </c>
      <c r="AA14" s="121" t="s">
        <v>456</v>
      </c>
      <c r="AB14" s="152" t="s">
        <v>457</v>
      </c>
      <c r="AC14" s="152" t="s">
        <v>458</v>
      </c>
      <c r="AD14" s="152" t="s">
        <v>138</v>
      </c>
      <c r="AE14" s="152" t="s">
        <v>142</v>
      </c>
      <c r="AF14" s="152" t="s">
        <v>145</v>
      </c>
      <c r="AG14" s="117"/>
      <c r="AH14" s="56"/>
      <c r="AI14" s="119"/>
      <c r="AJ14" s="115"/>
      <c r="AK14" s="56"/>
      <c r="AL14" s="117"/>
      <c r="AM14" s="56"/>
      <c r="AN14" s="119"/>
      <c r="AO14" s="115"/>
      <c r="AP14" s="56"/>
      <c r="AQ14" s="117"/>
      <c r="AR14" s="56"/>
      <c r="AS14" s="119"/>
      <c r="AT14" s="115"/>
      <c r="AU14" s="56"/>
      <c r="AV14" s="52"/>
      <c r="AW14" s="53"/>
      <c r="AX14" s="54"/>
      <c r="AY14" s="55"/>
      <c r="AZ14" s="52"/>
      <c r="BA14" s="53"/>
      <c r="BB14" s="54"/>
      <c r="BC14" s="55"/>
      <c r="BD14" s="52"/>
      <c r="BE14" s="53"/>
      <c r="BF14" s="54"/>
      <c r="BG14" s="55"/>
      <c r="BH14" s="52"/>
      <c r="BI14" s="53"/>
      <c r="BJ14" s="54"/>
      <c r="BK14" s="55"/>
      <c r="BL14" s="57"/>
      <c r="BM14" s="278"/>
      <c r="BN14" s="279"/>
      <c r="BO14" s="279"/>
      <c r="BP14" s="57"/>
    </row>
    <row r="15" spans="1:68" ht="155.25" customHeight="1" x14ac:dyDescent="0.25">
      <c r="A15" s="307"/>
      <c r="B15" s="307"/>
      <c r="C15" s="308"/>
      <c r="D15" s="159" t="s">
        <v>348</v>
      </c>
      <c r="E15" s="159" t="s">
        <v>349</v>
      </c>
      <c r="F15" s="317"/>
      <c r="G15" s="287"/>
      <c r="H15" s="309" t="s">
        <v>462</v>
      </c>
      <c r="I15" s="295" t="s">
        <v>423</v>
      </c>
      <c r="J15" s="168">
        <v>9</v>
      </c>
      <c r="K15" s="169" t="s">
        <v>398</v>
      </c>
      <c r="L15" s="170" t="s">
        <v>140</v>
      </c>
      <c r="M15" s="58"/>
      <c r="N15" s="215"/>
      <c r="O15" s="238"/>
      <c r="P15" s="219"/>
      <c r="Q15" s="223" t="s">
        <v>62</v>
      </c>
      <c r="R15" s="123"/>
      <c r="S15" s="227"/>
      <c r="T15" s="230" t="s">
        <v>62</v>
      </c>
      <c r="U15" s="234"/>
      <c r="V15" s="242"/>
      <c r="W15" s="246" t="s">
        <v>62</v>
      </c>
      <c r="X15" s="124"/>
      <c r="Y15" s="125"/>
      <c r="Z15" s="122" t="s">
        <v>62</v>
      </c>
      <c r="AA15" s="121" t="s">
        <v>420</v>
      </c>
      <c r="AB15" s="152" t="s">
        <v>405</v>
      </c>
      <c r="AC15" s="152" t="s">
        <v>421</v>
      </c>
      <c r="AD15" s="152" t="s">
        <v>146</v>
      </c>
      <c r="AE15" s="152" t="s">
        <v>139</v>
      </c>
      <c r="AF15" s="152" t="s">
        <v>406</v>
      </c>
      <c r="AG15" s="117"/>
      <c r="AH15" s="56"/>
      <c r="AI15" s="119"/>
      <c r="AJ15" s="115"/>
      <c r="AK15" s="56"/>
      <c r="AL15" s="117"/>
      <c r="AM15" s="56"/>
      <c r="AN15" s="119"/>
      <c r="AO15" s="115"/>
      <c r="AP15" s="56"/>
      <c r="AQ15" s="117"/>
      <c r="AR15" s="56"/>
      <c r="AS15" s="119"/>
      <c r="AT15" s="115"/>
      <c r="AU15" s="56"/>
      <c r="AV15" s="52"/>
      <c r="AW15" s="53"/>
      <c r="AX15" s="54"/>
      <c r="AY15" s="55"/>
      <c r="AZ15" s="52"/>
      <c r="BA15" s="53"/>
      <c r="BB15" s="54"/>
      <c r="BC15" s="55"/>
      <c r="BD15" s="52"/>
      <c r="BE15" s="53"/>
      <c r="BF15" s="54"/>
      <c r="BG15" s="55"/>
      <c r="BH15" s="52"/>
      <c r="BI15" s="53"/>
      <c r="BJ15" s="54"/>
      <c r="BK15" s="55"/>
      <c r="BL15" s="57"/>
      <c r="BM15" s="278"/>
      <c r="BN15" s="279"/>
      <c r="BO15" s="279"/>
      <c r="BP15" s="57"/>
    </row>
    <row r="16" spans="1:68" ht="133.5" customHeight="1" x14ac:dyDescent="0.25">
      <c r="A16" s="307"/>
      <c r="B16" s="307"/>
      <c r="C16" s="308"/>
      <c r="D16" s="159" t="s">
        <v>351</v>
      </c>
      <c r="E16" s="159" t="s">
        <v>350</v>
      </c>
      <c r="F16" s="317"/>
      <c r="G16" s="287"/>
      <c r="H16" s="309"/>
      <c r="I16" s="295"/>
      <c r="J16" s="168">
        <v>10</v>
      </c>
      <c r="K16" s="169" t="s">
        <v>399</v>
      </c>
      <c r="L16" s="170" t="s">
        <v>140</v>
      </c>
      <c r="M16" s="58"/>
      <c r="N16" s="215"/>
      <c r="O16" s="238" t="s">
        <v>62</v>
      </c>
      <c r="P16" s="219" t="s">
        <v>62</v>
      </c>
      <c r="Q16" s="223" t="s">
        <v>62</v>
      </c>
      <c r="R16" s="123" t="s">
        <v>62</v>
      </c>
      <c r="S16" s="227" t="s">
        <v>62</v>
      </c>
      <c r="T16" s="230" t="s">
        <v>62</v>
      </c>
      <c r="U16" s="234" t="s">
        <v>62</v>
      </c>
      <c r="V16" s="242" t="s">
        <v>62</v>
      </c>
      <c r="W16" s="246" t="s">
        <v>62</v>
      </c>
      <c r="X16" s="124" t="s">
        <v>62</v>
      </c>
      <c r="Y16" s="125" t="s">
        <v>62</v>
      </c>
      <c r="Z16" s="122" t="s">
        <v>62</v>
      </c>
      <c r="AA16" s="121" t="s">
        <v>147</v>
      </c>
      <c r="AB16" s="152" t="s">
        <v>148</v>
      </c>
      <c r="AC16" s="152" t="s">
        <v>149</v>
      </c>
      <c r="AD16" s="152" t="s">
        <v>146</v>
      </c>
      <c r="AE16" s="152" t="s">
        <v>451</v>
      </c>
      <c r="AF16" s="152" t="s">
        <v>407</v>
      </c>
      <c r="AG16" s="117"/>
      <c r="AH16" s="56"/>
      <c r="AI16" s="119"/>
      <c r="AJ16" s="115"/>
      <c r="AK16" s="56"/>
      <c r="AL16" s="117"/>
      <c r="AM16" s="56"/>
      <c r="AN16" s="119"/>
      <c r="AO16" s="115"/>
      <c r="AP16" s="56"/>
      <c r="AQ16" s="117"/>
      <c r="AR16" s="56"/>
      <c r="AS16" s="119"/>
      <c r="AT16" s="115"/>
      <c r="AU16" s="56"/>
      <c r="AV16" s="52"/>
      <c r="AW16" s="53"/>
      <c r="AX16" s="54"/>
      <c r="AY16" s="55"/>
      <c r="AZ16" s="52"/>
      <c r="BA16" s="53"/>
      <c r="BB16" s="54"/>
      <c r="BC16" s="55"/>
      <c r="BD16" s="52"/>
      <c r="BE16" s="53"/>
      <c r="BF16" s="54"/>
      <c r="BG16" s="55"/>
      <c r="BH16" s="52"/>
      <c r="BI16" s="53"/>
      <c r="BJ16" s="54"/>
      <c r="BK16" s="55"/>
      <c r="BL16" s="57"/>
      <c r="BM16" s="278"/>
      <c r="BN16" s="279"/>
      <c r="BO16" s="279"/>
      <c r="BP16" s="57"/>
    </row>
    <row r="17" spans="1:68" ht="149.25" customHeight="1" x14ac:dyDescent="0.25">
      <c r="A17" s="307"/>
      <c r="B17" s="307"/>
      <c r="C17" s="308"/>
      <c r="D17" s="249"/>
      <c r="E17" s="249"/>
      <c r="F17" s="317"/>
      <c r="G17" s="287"/>
      <c r="H17" s="309"/>
      <c r="I17" s="295"/>
      <c r="J17" s="168">
        <v>11</v>
      </c>
      <c r="K17" s="169" t="s">
        <v>433</v>
      </c>
      <c r="L17" s="170" t="s">
        <v>137</v>
      </c>
      <c r="M17" s="58"/>
      <c r="N17" s="215"/>
      <c r="O17" s="238"/>
      <c r="P17" s="219" t="s">
        <v>62</v>
      </c>
      <c r="Q17" s="223"/>
      <c r="R17" s="123" t="s">
        <v>62</v>
      </c>
      <c r="S17" s="227"/>
      <c r="T17" s="230" t="s">
        <v>62</v>
      </c>
      <c r="U17" s="234"/>
      <c r="V17" s="242" t="s">
        <v>62</v>
      </c>
      <c r="W17" s="246"/>
      <c r="X17" s="124" t="s">
        <v>62</v>
      </c>
      <c r="Y17" s="125"/>
      <c r="Z17" s="122" t="s">
        <v>62</v>
      </c>
      <c r="AA17" s="121" t="s">
        <v>404</v>
      </c>
      <c r="AB17" s="152" t="s">
        <v>366</v>
      </c>
      <c r="AC17" s="152" t="s">
        <v>367</v>
      </c>
      <c r="AD17" s="152" t="s">
        <v>141</v>
      </c>
      <c r="AE17" s="152" t="s">
        <v>452</v>
      </c>
      <c r="AF17" s="152" t="s">
        <v>369</v>
      </c>
      <c r="AG17" s="117"/>
      <c r="AH17" s="56"/>
      <c r="AI17" s="119"/>
      <c r="AJ17" s="115"/>
      <c r="AK17" s="56"/>
      <c r="AL17" s="117"/>
      <c r="AM17" s="56"/>
      <c r="AN17" s="119"/>
      <c r="AO17" s="115"/>
      <c r="AP17" s="56"/>
      <c r="AQ17" s="117"/>
      <c r="AR17" s="56"/>
      <c r="AS17" s="119"/>
      <c r="AT17" s="115"/>
      <c r="AU17" s="56"/>
      <c r="AV17" s="52"/>
      <c r="AW17" s="53"/>
      <c r="AX17" s="54"/>
      <c r="AY17" s="55"/>
      <c r="AZ17" s="52"/>
      <c r="BA17" s="53"/>
      <c r="BB17" s="54"/>
      <c r="BC17" s="55"/>
      <c r="BD17" s="52"/>
      <c r="BE17" s="53"/>
      <c r="BF17" s="54"/>
      <c r="BG17" s="55"/>
      <c r="BH17" s="52"/>
      <c r="BI17" s="53"/>
      <c r="BJ17" s="54"/>
      <c r="BK17" s="55"/>
      <c r="BL17" s="57"/>
      <c r="BM17" s="278"/>
      <c r="BN17" s="279"/>
      <c r="BO17" s="279"/>
      <c r="BP17" s="57"/>
    </row>
    <row r="18" spans="1:68" ht="105" customHeight="1" x14ac:dyDescent="0.25">
      <c r="A18" s="307"/>
      <c r="B18" s="307"/>
      <c r="C18" s="308"/>
      <c r="D18" s="161"/>
      <c r="E18" s="160"/>
      <c r="F18" s="317"/>
      <c r="G18" s="287"/>
      <c r="H18" s="309"/>
      <c r="I18" s="295"/>
      <c r="J18" s="168">
        <v>12</v>
      </c>
      <c r="K18" s="171" t="s">
        <v>408</v>
      </c>
      <c r="L18" s="170" t="s">
        <v>140</v>
      </c>
      <c r="M18" s="59"/>
      <c r="N18" s="216"/>
      <c r="O18" s="238" t="s">
        <v>62</v>
      </c>
      <c r="P18" s="219" t="s">
        <v>62</v>
      </c>
      <c r="Q18" s="223" t="s">
        <v>62</v>
      </c>
      <c r="R18" s="123" t="s">
        <v>62</v>
      </c>
      <c r="S18" s="227" t="s">
        <v>62</v>
      </c>
      <c r="T18" s="230" t="s">
        <v>62</v>
      </c>
      <c r="U18" s="234" t="s">
        <v>62</v>
      </c>
      <c r="V18" s="242" t="s">
        <v>62</v>
      </c>
      <c r="W18" s="246" t="s">
        <v>62</v>
      </c>
      <c r="X18" s="124" t="s">
        <v>62</v>
      </c>
      <c r="Y18" s="125" t="s">
        <v>62</v>
      </c>
      <c r="Z18" s="122" t="s">
        <v>62</v>
      </c>
      <c r="AA18" s="121" t="s">
        <v>409</v>
      </c>
      <c r="AB18" s="152" t="s">
        <v>410</v>
      </c>
      <c r="AC18" s="152" t="s">
        <v>411</v>
      </c>
      <c r="AD18" s="152" t="s">
        <v>138</v>
      </c>
      <c r="AE18" s="152" t="s">
        <v>451</v>
      </c>
      <c r="AF18" s="152" t="s">
        <v>412</v>
      </c>
      <c r="AG18" s="117"/>
      <c r="AH18" s="56"/>
      <c r="AI18" s="119"/>
      <c r="AJ18" s="115"/>
      <c r="AK18" s="56"/>
      <c r="AL18" s="117"/>
      <c r="AM18" s="56"/>
      <c r="AN18" s="119"/>
      <c r="AO18" s="115"/>
      <c r="AP18" s="56"/>
      <c r="AQ18" s="117"/>
      <c r="AR18" s="56"/>
      <c r="AS18" s="119"/>
      <c r="AT18" s="115"/>
      <c r="AU18" s="56"/>
      <c r="AV18" s="52"/>
      <c r="AW18" s="53"/>
      <c r="AX18" s="54"/>
      <c r="AY18" s="55"/>
      <c r="AZ18" s="52"/>
      <c r="BA18" s="53"/>
      <c r="BB18" s="54"/>
      <c r="BC18" s="55"/>
      <c r="BD18" s="52"/>
      <c r="BE18" s="53"/>
      <c r="BF18" s="54"/>
      <c r="BG18" s="55"/>
      <c r="BH18" s="52"/>
      <c r="BI18" s="53"/>
      <c r="BJ18" s="54"/>
      <c r="BK18" s="55"/>
      <c r="BL18" s="57"/>
      <c r="BM18" s="278"/>
      <c r="BN18" s="279"/>
      <c r="BO18" s="279"/>
      <c r="BP18" s="57"/>
    </row>
    <row r="19" spans="1:68" ht="114.75" customHeight="1" x14ac:dyDescent="0.25">
      <c r="A19" s="307"/>
      <c r="B19" s="307"/>
      <c r="C19" s="308"/>
      <c r="D19" s="162"/>
      <c r="E19" s="163"/>
      <c r="F19" s="318"/>
      <c r="G19" s="288"/>
      <c r="H19" s="309"/>
      <c r="I19" s="296"/>
      <c r="J19" s="168">
        <v>13</v>
      </c>
      <c r="K19" s="171" t="s">
        <v>450</v>
      </c>
      <c r="L19" s="170" t="s">
        <v>137</v>
      </c>
      <c r="M19" s="59"/>
      <c r="N19" s="216"/>
      <c r="O19" s="238" t="s">
        <v>62</v>
      </c>
      <c r="P19" s="219" t="s">
        <v>62</v>
      </c>
      <c r="Q19" s="223" t="s">
        <v>62</v>
      </c>
      <c r="R19" s="123" t="s">
        <v>62</v>
      </c>
      <c r="S19" s="227" t="s">
        <v>62</v>
      </c>
      <c r="T19" s="230" t="s">
        <v>62</v>
      </c>
      <c r="U19" s="234" t="s">
        <v>62</v>
      </c>
      <c r="V19" s="242" t="s">
        <v>62</v>
      </c>
      <c r="W19" s="246" t="s">
        <v>62</v>
      </c>
      <c r="X19" s="124" t="s">
        <v>62</v>
      </c>
      <c r="Y19" s="125" t="s">
        <v>62</v>
      </c>
      <c r="Z19" s="122" t="s">
        <v>62</v>
      </c>
      <c r="AA19" s="121" t="s">
        <v>403</v>
      </c>
      <c r="AB19" s="152" t="s">
        <v>413</v>
      </c>
      <c r="AC19" s="152" t="s">
        <v>150</v>
      </c>
      <c r="AD19" s="152" t="s">
        <v>138</v>
      </c>
      <c r="AE19" s="152" t="s">
        <v>343</v>
      </c>
      <c r="AF19" s="152" t="s">
        <v>459</v>
      </c>
      <c r="AG19" s="117"/>
      <c r="AH19" s="56"/>
      <c r="AI19" s="119"/>
      <c r="AJ19" s="115"/>
      <c r="AK19" s="56"/>
      <c r="AL19" s="117"/>
      <c r="AM19" s="56"/>
      <c r="AN19" s="119"/>
      <c r="AO19" s="115"/>
      <c r="AP19" s="56"/>
      <c r="AQ19" s="117"/>
      <c r="AR19" s="56"/>
      <c r="AS19" s="119"/>
      <c r="AT19" s="115"/>
      <c r="AU19" s="56"/>
      <c r="AV19" s="52"/>
      <c r="AW19" s="53"/>
      <c r="AX19" s="54"/>
      <c r="AY19" s="55"/>
      <c r="AZ19" s="52"/>
      <c r="BA19" s="53"/>
      <c r="BB19" s="54"/>
      <c r="BC19" s="55"/>
      <c r="BD19" s="52"/>
      <c r="BE19" s="53"/>
      <c r="BF19" s="54"/>
      <c r="BG19" s="55"/>
      <c r="BH19" s="52"/>
      <c r="BI19" s="53"/>
      <c r="BJ19" s="54"/>
      <c r="BK19" s="55"/>
      <c r="BL19" s="57"/>
      <c r="BM19" s="278"/>
      <c r="BN19" s="279"/>
      <c r="BO19" s="279"/>
      <c r="BP19" s="57"/>
    </row>
    <row r="20" spans="1:68" ht="72" customHeight="1" x14ac:dyDescent="0.25">
      <c r="A20" s="307"/>
      <c r="B20" s="307"/>
      <c r="C20" s="308"/>
      <c r="D20" s="175"/>
      <c r="E20" s="176"/>
      <c r="F20" s="176"/>
      <c r="G20" s="176"/>
      <c r="H20" s="177"/>
      <c r="I20" s="212" t="s">
        <v>354</v>
      </c>
      <c r="J20" s="178">
        <v>14</v>
      </c>
      <c r="K20" s="179" t="s">
        <v>460</v>
      </c>
      <c r="L20" s="180" t="s">
        <v>140</v>
      </c>
      <c r="M20" s="59"/>
      <c r="N20" s="217"/>
      <c r="O20" s="238"/>
      <c r="P20" s="219"/>
      <c r="Q20" s="223"/>
      <c r="R20" s="123"/>
      <c r="S20" s="227"/>
      <c r="T20" s="230" t="s">
        <v>62</v>
      </c>
      <c r="U20" s="234"/>
      <c r="V20" s="242"/>
      <c r="W20" s="246"/>
      <c r="X20" s="124"/>
      <c r="Y20" s="125"/>
      <c r="Z20" s="129" t="s">
        <v>62</v>
      </c>
      <c r="AA20" s="150" t="s">
        <v>339</v>
      </c>
      <c r="AB20" s="151" t="s">
        <v>340</v>
      </c>
      <c r="AC20" s="153" t="s">
        <v>342</v>
      </c>
      <c r="AD20" s="151" t="s">
        <v>138</v>
      </c>
      <c r="AE20" s="151" t="s">
        <v>343</v>
      </c>
      <c r="AF20" s="153" t="s">
        <v>341</v>
      </c>
      <c r="AG20" s="191"/>
      <c r="AH20" s="142"/>
      <c r="AI20" s="147"/>
      <c r="AJ20" s="192"/>
      <c r="AK20" s="142"/>
      <c r="AL20" s="191"/>
      <c r="AM20" s="142"/>
      <c r="AN20" s="147"/>
      <c r="AO20" s="148"/>
      <c r="AP20" s="142"/>
      <c r="AQ20" s="145"/>
      <c r="AR20" s="142"/>
      <c r="AS20" s="147"/>
      <c r="AT20" s="148"/>
      <c r="AU20" s="142"/>
      <c r="AV20" s="146"/>
      <c r="AW20" s="61"/>
      <c r="AX20" s="62"/>
      <c r="AY20" s="149"/>
      <c r="AZ20" s="60"/>
      <c r="BA20" s="61"/>
      <c r="BB20" s="62"/>
      <c r="BC20" s="63"/>
      <c r="BD20" s="60"/>
      <c r="BE20" s="61"/>
      <c r="BF20" s="62"/>
      <c r="BG20" s="63"/>
      <c r="BH20" s="60"/>
      <c r="BI20" s="61"/>
      <c r="BJ20" s="62"/>
      <c r="BK20" s="63"/>
      <c r="BL20" s="143"/>
      <c r="BM20" s="138"/>
      <c r="BN20" s="138"/>
      <c r="BO20" s="138"/>
      <c r="BP20" s="144"/>
    </row>
    <row r="21" spans="1:68" ht="45" customHeight="1" x14ac:dyDescent="0.35">
      <c r="A21" s="307"/>
      <c r="B21" s="307"/>
      <c r="C21" s="308"/>
      <c r="D21" s="172"/>
      <c r="E21" s="156"/>
      <c r="F21" s="156"/>
      <c r="G21" s="173"/>
      <c r="H21" s="174"/>
      <c r="I21" s="299" t="s">
        <v>151</v>
      </c>
      <c r="J21" s="299"/>
      <c r="K21" s="299"/>
      <c r="L21" s="299"/>
      <c r="N21" s="138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41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40"/>
      <c r="AW21" s="140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9"/>
    </row>
  </sheetData>
  <mergeCells count="51">
    <mergeCell ref="I21:L21"/>
    <mergeCell ref="A7:C10"/>
    <mergeCell ref="D7:D10"/>
    <mergeCell ref="E7:E10"/>
    <mergeCell ref="A11:C21"/>
    <mergeCell ref="H15:H19"/>
    <mergeCell ref="H7:H10"/>
    <mergeCell ref="D11:D14"/>
    <mergeCell ref="G7:G10"/>
    <mergeCell ref="F7:F10"/>
    <mergeCell ref="F15:F19"/>
    <mergeCell ref="F11:F14"/>
    <mergeCell ref="AU5:AU6"/>
    <mergeCell ref="G11:G14"/>
    <mergeCell ref="G15:G19"/>
    <mergeCell ref="H11:H14"/>
    <mergeCell ref="I11:I14"/>
    <mergeCell ref="I15:I19"/>
    <mergeCell ref="AQ5:AT5"/>
    <mergeCell ref="AK5:AK6"/>
    <mergeCell ref="AP5:AP6"/>
    <mergeCell ref="AG5:AJ5"/>
    <mergeCell ref="I7:I10"/>
    <mergeCell ref="BP5:BP6"/>
    <mergeCell ref="BM7:BM19"/>
    <mergeCell ref="BO7:BO19"/>
    <mergeCell ref="BN7:BN19"/>
    <mergeCell ref="AV5:AY5"/>
    <mergeCell ref="AZ5:BC5"/>
    <mergeCell ref="BD5:BG5"/>
    <mergeCell ref="BH5:BK5"/>
    <mergeCell ref="BL5:BL6"/>
    <mergeCell ref="BM5:BM6"/>
    <mergeCell ref="BN5:BN6"/>
    <mergeCell ref="BO5:BO6"/>
    <mergeCell ref="A1:BK1"/>
    <mergeCell ref="A2:BK2"/>
    <mergeCell ref="A3:BK3"/>
    <mergeCell ref="A4:B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Z5"/>
    <mergeCell ref="AL5:AO5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8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19" t="s">
        <v>153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20" t="s">
        <v>128</v>
      </c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20"/>
    </row>
    <row r="7" spans="1:22" x14ac:dyDescent="0.25">
      <c r="A7">
        <v>1</v>
      </c>
      <c r="B7" t="s">
        <v>165</v>
      </c>
      <c r="C7" t="s">
        <v>166</v>
      </c>
      <c r="P7" t="s">
        <v>62</v>
      </c>
      <c r="U7" s="64">
        <f t="shared" ref="U7:U16" si="0">IF(P7&lt;&gt;"",1,IF(Q7&lt;&gt;"",0,IF(R7&lt;&gt;"",0.5,0)))</f>
        <v>1</v>
      </c>
      <c r="V7" s="321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21"/>
    </row>
    <row r="9" spans="1:22" x14ac:dyDescent="0.25">
      <c r="A9">
        <v>3</v>
      </c>
      <c r="U9" s="64">
        <f t="shared" si="0"/>
        <v>0</v>
      </c>
      <c r="V9" s="321"/>
    </row>
    <row r="10" spans="1:22" x14ac:dyDescent="0.25">
      <c r="A10">
        <v>4</v>
      </c>
      <c r="U10" s="64">
        <f t="shared" si="0"/>
        <v>0</v>
      </c>
      <c r="V10" s="321"/>
    </row>
    <row r="11" spans="1:22" x14ac:dyDescent="0.25">
      <c r="A11">
        <v>5</v>
      </c>
      <c r="U11" s="64">
        <f t="shared" si="0"/>
        <v>0</v>
      </c>
      <c r="V11" s="321"/>
    </row>
    <row r="12" spans="1:22" x14ac:dyDescent="0.25">
      <c r="A12">
        <v>6</v>
      </c>
      <c r="U12" s="64">
        <f t="shared" si="0"/>
        <v>0</v>
      </c>
      <c r="V12" s="321"/>
    </row>
    <row r="13" spans="1:22" x14ac:dyDescent="0.25">
      <c r="A13">
        <v>7</v>
      </c>
      <c r="U13" s="64">
        <f t="shared" si="0"/>
        <v>0</v>
      </c>
      <c r="V13" s="321"/>
    </row>
    <row r="14" spans="1:22" x14ac:dyDescent="0.25">
      <c r="A14">
        <v>8</v>
      </c>
      <c r="U14" s="64">
        <f t="shared" si="0"/>
        <v>0</v>
      </c>
      <c r="V14" s="321"/>
    </row>
    <row r="15" spans="1:22" x14ac:dyDescent="0.25">
      <c r="A15">
        <v>9</v>
      </c>
      <c r="U15" s="64">
        <f t="shared" si="0"/>
        <v>0</v>
      </c>
      <c r="V15" s="321"/>
    </row>
    <row r="16" spans="1:22" x14ac:dyDescent="0.25">
      <c r="A16">
        <v>10</v>
      </c>
      <c r="U16" s="64">
        <f t="shared" si="0"/>
        <v>0</v>
      </c>
      <c r="V16" s="321"/>
    </row>
    <row r="17" spans="1:22" x14ac:dyDescent="0.25">
      <c r="A17" s="322" t="s">
        <v>167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23" t="s">
        <v>128</v>
      </c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23"/>
    </row>
    <row r="20" spans="1:22" x14ac:dyDescent="0.25">
      <c r="A20">
        <v>1</v>
      </c>
      <c r="B20" t="s">
        <v>165</v>
      </c>
      <c r="C20" t="s">
        <v>166</v>
      </c>
      <c r="E20" s="68" t="s">
        <v>85</v>
      </c>
      <c r="P20" t="s">
        <v>62</v>
      </c>
      <c r="U20" s="64">
        <f t="shared" ref="U20:U29" si="1">IF(P20&lt;&gt;"",1,IF(Q20&lt;&gt;"",0,IF(R20&lt;&gt;"",0.5,0)))</f>
        <v>1</v>
      </c>
      <c r="V20" s="324">
        <f>+AVERAGE(U20:U29)</f>
        <v>0.15</v>
      </c>
    </row>
    <row r="21" spans="1:22" x14ac:dyDescent="0.25">
      <c r="A21">
        <v>2</v>
      </c>
      <c r="B21" t="s">
        <v>168</v>
      </c>
      <c r="C21" t="s">
        <v>166</v>
      </c>
      <c r="E21" s="68"/>
      <c r="I21" t="s">
        <v>85</v>
      </c>
      <c r="R21" t="s">
        <v>62</v>
      </c>
      <c r="U21" s="64">
        <f t="shared" si="1"/>
        <v>0.5</v>
      </c>
      <c r="V21" s="324"/>
    </row>
    <row r="22" spans="1:22" x14ac:dyDescent="0.25">
      <c r="A22">
        <v>3</v>
      </c>
      <c r="U22" s="64">
        <f t="shared" si="1"/>
        <v>0</v>
      </c>
      <c r="V22" s="324"/>
    </row>
    <row r="23" spans="1:22" x14ac:dyDescent="0.25">
      <c r="A23">
        <v>4</v>
      </c>
      <c r="U23" s="64">
        <f t="shared" si="1"/>
        <v>0</v>
      </c>
      <c r="V23" s="324"/>
    </row>
    <row r="24" spans="1:22" x14ac:dyDescent="0.25">
      <c r="A24">
        <v>5</v>
      </c>
      <c r="U24" s="64">
        <f t="shared" si="1"/>
        <v>0</v>
      </c>
      <c r="V24" s="324"/>
    </row>
    <row r="25" spans="1:22" x14ac:dyDescent="0.25">
      <c r="A25">
        <v>6</v>
      </c>
      <c r="U25" s="64">
        <f t="shared" si="1"/>
        <v>0</v>
      </c>
      <c r="V25" s="324"/>
    </row>
    <row r="26" spans="1:22" x14ac:dyDescent="0.25">
      <c r="A26">
        <v>7</v>
      </c>
      <c r="U26" s="64">
        <f t="shared" si="1"/>
        <v>0</v>
      </c>
      <c r="V26" s="324"/>
    </row>
    <row r="27" spans="1:22" x14ac:dyDescent="0.25">
      <c r="A27">
        <v>8</v>
      </c>
      <c r="U27" s="64">
        <f t="shared" si="1"/>
        <v>0</v>
      </c>
      <c r="V27" s="324"/>
    </row>
    <row r="28" spans="1:22" x14ac:dyDescent="0.25">
      <c r="A28">
        <v>9</v>
      </c>
      <c r="U28" s="64">
        <f t="shared" si="1"/>
        <v>0</v>
      </c>
      <c r="V28" s="324"/>
    </row>
    <row r="29" spans="1:22" x14ac:dyDescent="0.25">
      <c r="A29">
        <v>10</v>
      </c>
      <c r="U29" s="64">
        <f t="shared" si="1"/>
        <v>0</v>
      </c>
      <c r="V29" s="324"/>
    </row>
    <row r="30" spans="1:22" x14ac:dyDescent="0.25">
      <c r="A30" s="325" t="s">
        <v>167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26" t="s">
        <v>128</v>
      </c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26"/>
    </row>
    <row r="33" spans="1:21" x14ac:dyDescent="0.25">
      <c r="A33">
        <v>1</v>
      </c>
      <c r="B33" t="s">
        <v>169</v>
      </c>
      <c r="U33" s="64">
        <f t="shared" ref="U33:U42" si="2">IF(P33&lt;&gt;"",1,IF(Q33&lt;&gt;"",0,IF(R33&lt;&gt;"",0.5,0)))</f>
        <v>0</v>
      </c>
    </row>
    <row r="34" spans="1:21" x14ac:dyDescent="0.25">
      <c r="A34">
        <v>2</v>
      </c>
      <c r="U34" s="64">
        <f t="shared" si="2"/>
        <v>0</v>
      </c>
    </row>
    <row r="35" spans="1:21" x14ac:dyDescent="0.25">
      <c r="A35">
        <v>3</v>
      </c>
      <c r="U35" s="64">
        <f t="shared" si="2"/>
        <v>0</v>
      </c>
    </row>
    <row r="36" spans="1:21" x14ac:dyDescent="0.25">
      <c r="A36">
        <v>4</v>
      </c>
      <c r="U36" s="64">
        <f t="shared" si="2"/>
        <v>0</v>
      </c>
    </row>
    <row r="37" spans="1:21" x14ac:dyDescent="0.25">
      <c r="A37">
        <v>5</v>
      </c>
      <c r="U37" s="64">
        <f t="shared" si="2"/>
        <v>0</v>
      </c>
    </row>
    <row r="38" spans="1:21" x14ac:dyDescent="0.25">
      <c r="A38">
        <v>6</v>
      </c>
      <c r="U38" s="64">
        <f t="shared" si="2"/>
        <v>0</v>
      </c>
    </row>
    <row r="39" spans="1:21" x14ac:dyDescent="0.25">
      <c r="A39">
        <v>7</v>
      </c>
      <c r="U39" s="64">
        <f t="shared" si="2"/>
        <v>0</v>
      </c>
    </row>
    <row r="40" spans="1:21" x14ac:dyDescent="0.25">
      <c r="A40">
        <v>8</v>
      </c>
      <c r="U40" s="64">
        <f t="shared" si="2"/>
        <v>0</v>
      </c>
    </row>
    <row r="41" spans="1:21" x14ac:dyDescent="0.25">
      <c r="A41">
        <v>9</v>
      </c>
      <c r="U41" s="64">
        <f t="shared" si="2"/>
        <v>0</v>
      </c>
    </row>
    <row r="42" spans="1:21" x14ac:dyDescent="0.25">
      <c r="A42">
        <v>10</v>
      </c>
      <c r="U42" s="64">
        <f t="shared" si="2"/>
        <v>0</v>
      </c>
    </row>
    <row r="43" spans="1:21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</row>
    <row r="44" spans="1:21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</row>
    <row r="45" spans="1:21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</row>
    <row r="46" spans="1:21" x14ac:dyDescent="0.25">
      <c r="A46">
        <v>1</v>
      </c>
      <c r="U46" s="64">
        <f t="shared" ref="U46:U55" si="3">IF(P46&lt;&gt;"",1,IF(Q46&lt;&gt;"",0,IF(R46&lt;&gt;"",0.5,0)))</f>
        <v>0</v>
      </c>
    </row>
    <row r="47" spans="1:21" x14ac:dyDescent="0.25">
      <c r="A47">
        <v>2</v>
      </c>
      <c r="U47" s="64">
        <f t="shared" si="3"/>
        <v>0</v>
      </c>
    </row>
    <row r="48" spans="1:21" x14ac:dyDescent="0.25">
      <c r="A48">
        <v>3</v>
      </c>
      <c r="U48" s="64">
        <f t="shared" si="3"/>
        <v>0</v>
      </c>
    </row>
    <row r="49" spans="1:21" x14ac:dyDescent="0.25">
      <c r="A49">
        <v>4</v>
      </c>
      <c r="U49" s="64">
        <f t="shared" si="3"/>
        <v>0</v>
      </c>
    </row>
    <row r="50" spans="1:21" x14ac:dyDescent="0.25">
      <c r="A50">
        <v>5</v>
      </c>
      <c r="U50" s="64">
        <f t="shared" si="3"/>
        <v>0</v>
      </c>
    </row>
    <row r="51" spans="1:21" x14ac:dyDescent="0.25">
      <c r="A51">
        <v>6</v>
      </c>
      <c r="U51" s="64">
        <f t="shared" si="3"/>
        <v>0</v>
      </c>
    </row>
    <row r="52" spans="1:21" x14ac:dyDescent="0.25">
      <c r="A52">
        <v>7</v>
      </c>
      <c r="U52" s="64">
        <f t="shared" si="3"/>
        <v>0</v>
      </c>
    </row>
    <row r="53" spans="1:21" x14ac:dyDescent="0.25">
      <c r="A53">
        <v>8</v>
      </c>
      <c r="U53" s="64">
        <f t="shared" si="3"/>
        <v>0</v>
      </c>
    </row>
    <row r="54" spans="1:21" x14ac:dyDescent="0.25">
      <c r="A54">
        <v>9</v>
      </c>
      <c r="U54" s="64">
        <f t="shared" si="3"/>
        <v>0</v>
      </c>
    </row>
    <row r="55" spans="1:21" x14ac:dyDescent="0.25">
      <c r="A55">
        <v>10</v>
      </c>
      <c r="U55" s="64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s="72" t="s">
        <v>170</v>
      </c>
      <c r="L7" t="s">
        <v>62</v>
      </c>
      <c r="P7" t="s">
        <v>62</v>
      </c>
      <c r="U7" s="64">
        <f t="shared" ref="U7:U16" si="0">IF(P7&lt;&gt;"",1,IF(Q7&lt;&gt;"",0,IF(R7&lt;&gt;"",0.5,0)))</f>
        <v>1</v>
      </c>
      <c r="V7" s="332">
        <f>+AVERAGE(U7:U16)</f>
        <v>0.2</v>
      </c>
    </row>
    <row r="8" spans="1:22" ht="16.5" customHeight="1" x14ac:dyDescent="0.25">
      <c r="A8">
        <v>2</v>
      </c>
      <c r="B8" t="s">
        <v>171</v>
      </c>
      <c r="M8" t="s">
        <v>62</v>
      </c>
      <c r="P8" t="s">
        <v>62</v>
      </c>
      <c r="U8" s="64">
        <f t="shared" si="0"/>
        <v>1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 t="s">
        <v>172</v>
      </c>
      <c r="G20" t="s">
        <v>62</v>
      </c>
      <c r="H20" t="s">
        <v>62</v>
      </c>
      <c r="I20" t="s">
        <v>62</v>
      </c>
      <c r="P20" t="s">
        <v>62</v>
      </c>
      <c r="U20" s="64">
        <f t="shared" ref="U20:U29" si="1">IF(P20&lt;&gt;"",1,IF(Q20&lt;&gt;"",0,IF(R20&lt;&gt;"",0.5,0)))</f>
        <v>1</v>
      </c>
      <c r="V20" s="335">
        <f>+AVERAGE(U20:U29)</f>
        <v>0.1</v>
      </c>
    </row>
    <row r="21" spans="1:22" x14ac:dyDescent="0.25">
      <c r="A21">
        <v>2</v>
      </c>
      <c r="B21" t="s">
        <v>173</v>
      </c>
      <c r="J21" t="s">
        <v>62</v>
      </c>
      <c r="K21" t="s">
        <v>62</v>
      </c>
      <c r="U21" s="64">
        <f t="shared" si="1"/>
        <v>0</v>
      </c>
      <c r="V21" s="335"/>
    </row>
    <row r="22" spans="1:22" x14ac:dyDescent="0.25">
      <c r="A22">
        <v>3</v>
      </c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B33" t="s">
        <v>174</v>
      </c>
      <c r="F33" t="s">
        <v>62</v>
      </c>
      <c r="G33" t="s">
        <v>62</v>
      </c>
      <c r="P33" t="s">
        <v>62</v>
      </c>
      <c r="U33" s="64">
        <f t="shared" ref="U33:U42" si="2">IF(P33&lt;&gt;"",1,IF(Q33&lt;&gt;"",0,IF(R33&lt;&gt;"",0.5,0)))</f>
        <v>1</v>
      </c>
      <c r="V33" s="71"/>
    </row>
    <row r="34" spans="1:22" x14ac:dyDescent="0.25">
      <c r="A34">
        <v>2</v>
      </c>
      <c r="B34" t="s">
        <v>175</v>
      </c>
      <c r="H34" t="s">
        <v>62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 t="s">
        <v>176</v>
      </c>
      <c r="C46" s="73"/>
      <c r="D46" s="73"/>
      <c r="E46" s="73"/>
      <c r="F46" s="73" t="s">
        <v>62</v>
      </c>
      <c r="G46" s="73" t="s">
        <v>62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178</v>
      </c>
      <c r="H7" t="s">
        <v>62</v>
      </c>
      <c r="U7" s="64">
        <f t="shared" ref="U7:U16" si="0">IF(P7&lt;&gt;"",1,IF(Q7&lt;&gt;"",0,IF(R7&lt;&gt;"",0.5,0)))</f>
        <v>0</v>
      </c>
      <c r="V7" s="332">
        <f>+AVERAGE(U7:U16)</f>
        <v>0</v>
      </c>
    </row>
    <row r="8" spans="1:22" ht="16.5" customHeight="1" x14ac:dyDescent="0.25">
      <c r="A8">
        <v>2</v>
      </c>
      <c r="B8" t="s">
        <v>179</v>
      </c>
      <c r="N8" t="s">
        <v>62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t="s">
        <v>180</v>
      </c>
      <c r="J20" t="s">
        <v>62</v>
      </c>
      <c r="U20" s="64">
        <f t="shared" ref="U20:U29" si="1">IF(P20&lt;&gt;"",1,IF(Q20&lt;&gt;"",0,IF(R20&lt;&gt;"",0.5,0)))</f>
        <v>0</v>
      </c>
      <c r="V20" s="335">
        <f>+AVERAGE(U20:U29)</f>
        <v>0</v>
      </c>
    </row>
    <row r="21" spans="1:22" x14ac:dyDescent="0.25">
      <c r="A21">
        <v>2</v>
      </c>
      <c r="B21" t="s">
        <v>181</v>
      </c>
      <c r="L21" t="s">
        <v>62</v>
      </c>
      <c r="U21" s="77">
        <f t="shared" si="1"/>
        <v>0</v>
      </c>
      <c r="V21" s="335"/>
    </row>
    <row r="22" spans="1:22" x14ac:dyDescent="0.25">
      <c r="A22">
        <v>3</v>
      </c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 t="s">
        <v>182</v>
      </c>
      <c r="C46" s="73"/>
      <c r="D46" s="73"/>
      <c r="E46" s="73"/>
      <c r="F46" s="73"/>
      <c r="G46" s="73"/>
      <c r="H46" s="73" t="s">
        <v>62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2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ht="30" x14ac:dyDescent="0.25">
      <c r="A20">
        <v>1</v>
      </c>
      <c r="B20" s="72" t="s">
        <v>183</v>
      </c>
      <c r="E20" s="78" t="s">
        <v>62</v>
      </c>
      <c r="P20" t="s">
        <v>62</v>
      </c>
      <c r="U20" s="64">
        <f t="shared" ref="U20:U29" si="1">IF(P20&lt;&gt;"",1,IF(Q20&lt;&gt;"",0,IF(R20&lt;&gt;"",0.5,0)))</f>
        <v>1</v>
      </c>
      <c r="V20" s="335">
        <f>+AVERAGE(U20:U29)</f>
        <v>0.1</v>
      </c>
    </row>
    <row r="21" spans="1:22" x14ac:dyDescent="0.25">
      <c r="A21">
        <v>2</v>
      </c>
      <c r="U21" s="64">
        <f t="shared" si="1"/>
        <v>0</v>
      </c>
      <c r="V21" s="335"/>
    </row>
    <row r="22" spans="1:22" x14ac:dyDescent="0.25">
      <c r="A22">
        <v>3</v>
      </c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P7" t="s">
        <v>62</v>
      </c>
      <c r="U7" s="64">
        <f t="shared" ref="U7:U16" si="0">IF(P7&lt;&gt;"",1,IF(Q7&lt;&gt;"",0,IF(R7&lt;&gt;"",0.5,0)))</f>
        <v>1</v>
      </c>
      <c r="V7" s="332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 t="s">
        <v>184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5">
        <f>+AVERAGE(U20:U29)</f>
        <v>0.1</v>
      </c>
    </row>
    <row r="21" spans="1:22" x14ac:dyDescent="0.25">
      <c r="A21">
        <v>2</v>
      </c>
      <c r="B21" t="s">
        <v>185</v>
      </c>
      <c r="I21" t="s">
        <v>62</v>
      </c>
      <c r="R21" t="s">
        <v>62</v>
      </c>
      <c r="U21" s="64">
        <f t="shared" si="1"/>
        <v>0.5</v>
      </c>
      <c r="V21" s="335"/>
    </row>
    <row r="22" spans="1:22" x14ac:dyDescent="0.25">
      <c r="A22">
        <v>3</v>
      </c>
      <c r="U22" s="64">
        <f t="shared" si="1"/>
        <v>0</v>
      </c>
      <c r="V22" s="335"/>
    </row>
    <row r="23" spans="1:22" x14ac:dyDescent="0.25">
      <c r="A23">
        <v>4</v>
      </c>
      <c r="U23" s="64">
        <f t="shared" si="1"/>
        <v>0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186</v>
      </c>
      <c r="I7" t="s">
        <v>62</v>
      </c>
      <c r="R7" t="s">
        <v>62</v>
      </c>
      <c r="U7" s="64">
        <f t="shared" ref="U7:U16" si="0">IF(P7&lt;&gt;"",1,IF(Q7&lt;&gt;"",0,IF(R7&lt;&gt;"",0.5,0)))</f>
        <v>0.5</v>
      </c>
      <c r="V7" s="332">
        <f>+AVERAGE(U7:U16)</f>
        <v>0.05</v>
      </c>
    </row>
    <row r="8" spans="1:22" ht="16.5" customHeight="1" x14ac:dyDescent="0.25">
      <c r="A8">
        <v>2</v>
      </c>
      <c r="U8" s="64">
        <f t="shared" si="0"/>
        <v>0</v>
      </c>
      <c r="V8" s="332"/>
    </row>
    <row r="9" spans="1:22" x14ac:dyDescent="0.25">
      <c r="A9">
        <v>3</v>
      </c>
      <c r="U9" s="64">
        <f t="shared" si="0"/>
        <v>0</v>
      </c>
      <c r="V9" s="332"/>
    </row>
    <row r="10" spans="1:22" x14ac:dyDescent="0.25">
      <c r="A10">
        <v>4</v>
      </c>
      <c r="U10" s="64">
        <f t="shared" si="0"/>
        <v>0</v>
      </c>
      <c r="V10" s="332"/>
    </row>
    <row r="11" spans="1:22" x14ac:dyDescent="0.25">
      <c r="A11">
        <v>5</v>
      </c>
      <c r="U11" s="64">
        <f t="shared" si="0"/>
        <v>0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s="72" t="s">
        <v>187</v>
      </c>
      <c r="G20" t="s">
        <v>62</v>
      </c>
      <c r="H20" t="s">
        <v>62</v>
      </c>
      <c r="I20" t="s">
        <v>62</v>
      </c>
      <c r="J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5">
        <f>+AVERAGE(U20:U29)</f>
        <v>0.2</v>
      </c>
    </row>
    <row r="21" spans="1:22" x14ac:dyDescent="0.25">
      <c r="A21">
        <v>2</v>
      </c>
      <c r="B21" s="72" t="s">
        <v>188</v>
      </c>
      <c r="G21" t="s">
        <v>62</v>
      </c>
      <c r="H21" t="s">
        <v>62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5"/>
    </row>
    <row r="22" spans="1:22" ht="30" x14ac:dyDescent="0.25">
      <c r="A22">
        <v>3</v>
      </c>
      <c r="B22" s="72" t="s">
        <v>189</v>
      </c>
      <c r="G22" t="s">
        <v>62</v>
      </c>
      <c r="H22" t="s">
        <v>62</v>
      </c>
      <c r="I22" t="s">
        <v>62</v>
      </c>
      <c r="J22" t="s">
        <v>62</v>
      </c>
      <c r="R22" t="s">
        <v>62</v>
      </c>
      <c r="U22" s="64">
        <f t="shared" si="1"/>
        <v>0.5</v>
      </c>
      <c r="V22" s="335"/>
    </row>
    <row r="23" spans="1:22" x14ac:dyDescent="0.25">
      <c r="A23">
        <v>4</v>
      </c>
      <c r="B23" s="72" t="s">
        <v>190</v>
      </c>
      <c r="G23" t="s">
        <v>62</v>
      </c>
      <c r="H23" t="s">
        <v>62</v>
      </c>
      <c r="I23" t="s">
        <v>62</v>
      </c>
      <c r="J23" t="s">
        <v>62</v>
      </c>
      <c r="R23" t="s">
        <v>62</v>
      </c>
      <c r="U23" s="64">
        <f t="shared" si="1"/>
        <v>0.5</v>
      </c>
      <c r="V23" s="335"/>
    </row>
    <row r="24" spans="1:22" x14ac:dyDescent="0.25">
      <c r="A24">
        <v>5</v>
      </c>
      <c r="B24" s="72" t="s">
        <v>191</v>
      </c>
      <c r="G24" t="s">
        <v>62</v>
      </c>
      <c r="H24" t="s">
        <v>62</v>
      </c>
      <c r="I24" t="s">
        <v>62</v>
      </c>
      <c r="J24" t="s">
        <v>62</v>
      </c>
      <c r="Q24" t="s">
        <v>62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9" t="s">
        <v>153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71"/>
    </row>
    <row r="5" spans="1:22" x14ac:dyDescent="0.25">
      <c r="A5" s="320" t="s">
        <v>154</v>
      </c>
      <c r="B5" s="320" t="s">
        <v>96</v>
      </c>
      <c r="C5" s="320" t="s">
        <v>155</v>
      </c>
      <c r="D5" s="319" t="s">
        <v>115</v>
      </c>
      <c r="E5" s="319"/>
      <c r="F5" s="319"/>
      <c r="G5" s="319"/>
      <c r="H5" s="319" t="s">
        <v>116</v>
      </c>
      <c r="I5" s="319"/>
      <c r="J5" s="319"/>
      <c r="K5" s="319"/>
      <c r="L5" s="319" t="s">
        <v>117</v>
      </c>
      <c r="M5" s="319"/>
      <c r="N5" s="319"/>
      <c r="O5" s="319"/>
      <c r="P5" s="319" t="s">
        <v>156</v>
      </c>
      <c r="Q5" s="319"/>
      <c r="R5" s="319"/>
      <c r="S5" s="319"/>
      <c r="T5" s="320" t="s">
        <v>112</v>
      </c>
      <c r="U5" s="330" t="s">
        <v>128</v>
      </c>
      <c r="V5" s="331"/>
    </row>
    <row r="6" spans="1:22" x14ac:dyDescent="0.25">
      <c r="A6" s="320"/>
      <c r="B6" s="320"/>
      <c r="C6" s="320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0"/>
      <c r="U6" s="330"/>
      <c r="V6" s="331"/>
    </row>
    <row r="7" spans="1:22" x14ac:dyDescent="0.25">
      <c r="A7">
        <v>1</v>
      </c>
      <c r="B7" t="s">
        <v>192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2">
        <f>+AVERAGE(U7:U16)</f>
        <v>0.5</v>
      </c>
    </row>
    <row r="8" spans="1:22" ht="16.5" customHeight="1" x14ac:dyDescent="0.25">
      <c r="A8">
        <v>2</v>
      </c>
      <c r="B8" t="s">
        <v>193</v>
      </c>
      <c r="I8" t="s">
        <v>62</v>
      </c>
      <c r="P8" t="s">
        <v>62</v>
      </c>
      <c r="U8" s="64">
        <f t="shared" si="0"/>
        <v>1</v>
      </c>
      <c r="V8" s="332"/>
    </row>
    <row r="9" spans="1:22" x14ac:dyDescent="0.25">
      <c r="A9">
        <v>3</v>
      </c>
      <c r="B9" t="s">
        <v>194</v>
      </c>
      <c r="I9" t="s">
        <v>62</v>
      </c>
      <c r="P9" t="s">
        <v>62</v>
      </c>
      <c r="U9" s="64">
        <f t="shared" si="0"/>
        <v>1</v>
      </c>
      <c r="V9" s="332"/>
    </row>
    <row r="10" spans="1:22" x14ac:dyDescent="0.25">
      <c r="A10">
        <v>4</v>
      </c>
      <c r="B10" t="s">
        <v>195</v>
      </c>
      <c r="I10" t="s">
        <v>62</v>
      </c>
      <c r="P10" t="s">
        <v>62</v>
      </c>
      <c r="U10" s="64">
        <f t="shared" si="0"/>
        <v>1</v>
      </c>
      <c r="V10" s="332"/>
    </row>
    <row r="11" spans="1:22" x14ac:dyDescent="0.25">
      <c r="A11">
        <v>5</v>
      </c>
      <c r="B11" t="s">
        <v>196</v>
      </c>
      <c r="I11" t="s">
        <v>62</v>
      </c>
      <c r="P11" t="s">
        <v>62</v>
      </c>
      <c r="U11" s="64">
        <f t="shared" si="0"/>
        <v>1</v>
      </c>
      <c r="V11" s="332"/>
    </row>
    <row r="12" spans="1:22" x14ac:dyDescent="0.25">
      <c r="A12">
        <v>6</v>
      </c>
      <c r="U12" s="64">
        <f t="shared" si="0"/>
        <v>0</v>
      </c>
      <c r="V12" s="332"/>
    </row>
    <row r="13" spans="1:22" x14ac:dyDescent="0.25">
      <c r="A13">
        <v>7</v>
      </c>
      <c r="U13" s="64">
        <f t="shared" si="0"/>
        <v>0</v>
      </c>
      <c r="V13" s="332"/>
    </row>
    <row r="14" spans="1:22" x14ac:dyDescent="0.25">
      <c r="A14">
        <v>8</v>
      </c>
      <c r="U14" s="64">
        <f t="shared" si="0"/>
        <v>0</v>
      </c>
      <c r="V14" s="332"/>
    </row>
    <row r="15" spans="1:22" x14ac:dyDescent="0.25">
      <c r="A15">
        <v>9</v>
      </c>
      <c r="U15" s="64">
        <f t="shared" si="0"/>
        <v>0</v>
      </c>
      <c r="V15" s="332"/>
    </row>
    <row r="16" spans="1:22" x14ac:dyDescent="0.25">
      <c r="A16">
        <v>10</v>
      </c>
      <c r="U16" s="64">
        <f t="shared" si="0"/>
        <v>0</v>
      </c>
      <c r="V16" s="332"/>
    </row>
    <row r="17" spans="1:22" x14ac:dyDescent="0.25">
      <c r="A17" s="333" t="s">
        <v>167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71"/>
    </row>
    <row r="18" spans="1:22" x14ac:dyDescent="0.25">
      <c r="A18" s="323" t="s">
        <v>154</v>
      </c>
      <c r="B18" s="323" t="s">
        <v>96</v>
      </c>
      <c r="C18" s="323" t="s">
        <v>155</v>
      </c>
      <c r="D18" s="322" t="s">
        <v>118</v>
      </c>
      <c r="E18" s="322"/>
      <c r="F18" s="322"/>
      <c r="G18" s="322"/>
      <c r="H18" s="322" t="s">
        <v>119</v>
      </c>
      <c r="I18" s="322"/>
      <c r="J18" s="322"/>
      <c r="K18" s="322"/>
      <c r="L18" s="322" t="s">
        <v>120</v>
      </c>
      <c r="M18" s="322"/>
      <c r="N18" s="322"/>
      <c r="O18" s="322"/>
      <c r="P18" s="322" t="s">
        <v>156</v>
      </c>
      <c r="Q18" s="322"/>
      <c r="R18" s="322"/>
      <c r="S18" s="322"/>
      <c r="T18" s="323" t="s">
        <v>112</v>
      </c>
      <c r="U18" s="334" t="s">
        <v>128</v>
      </c>
      <c r="V18" s="331"/>
    </row>
    <row r="19" spans="1:22" x14ac:dyDescent="0.25">
      <c r="A19" s="323"/>
      <c r="B19" s="323"/>
      <c r="C19" s="323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3"/>
      <c r="U19" s="334"/>
      <c r="V19" s="331"/>
    </row>
    <row r="20" spans="1:22" x14ac:dyDescent="0.25">
      <c r="A20">
        <v>1</v>
      </c>
      <c r="B20" t="s">
        <v>197</v>
      </c>
      <c r="G20" t="s">
        <v>62</v>
      </c>
      <c r="P20" t="s">
        <v>62</v>
      </c>
      <c r="U20" s="64">
        <f t="shared" ref="U20:U29" si="1">IF(P20&lt;&gt;"",1,IF(Q20&lt;&gt;"",0,IF(R20&lt;&gt;"",0.5,0)))</f>
        <v>1</v>
      </c>
      <c r="V20" s="335">
        <f>+AVERAGE(U20:U29)</f>
        <v>0.2</v>
      </c>
    </row>
    <row r="21" spans="1:22" x14ac:dyDescent="0.25">
      <c r="A21">
        <v>2</v>
      </c>
      <c r="B21" s="72" t="s">
        <v>198</v>
      </c>
      <c r="S21" t="s">
        <v>62</v>
      </c>
      <c r="U21" s="64">
        <f t="shared" si="1"/>
        <v>0</v>
      </c>
      <c r="V21" s="335"/>
    </row>
    <row r="22" spans="1:22" x14ac:dyDescent="0.25">
      <c r="A22">
        <v>3</v>
      </c>
      <c r="B22" t="s">
        <v>199</v>
      </c>
      <c r="I22" t="s">
        <v>62</v>
      </c>
      <c r="J22" t="s">
        <v>62</v>
      </c>
      <c r="K22" t="s">
        <v>62</v>
      </c>
      <c r="R22" t="s">
        <v>62</v>
      </c>
      <c r="U22" s="64">
        <f t="shared" si="1"/>
        <v>0.5</v>
      </c>
      <c r="V22" s="335"/>
    </row>
    <row r="23" spans="1:22" x14ac:dyDescent="0.25">
      <c r="A23">
        <v>4</v>
      </c>
      <c r="B23" t="s">
        <v>200</v>
      </c>
      <c r="I23" t="s">
        <v>62</v>
      </c>
      <c r="J23" t="s">
        <v>62</v>
      </c>
      <c r="K23" t="s">
        <v>62</v>
      </c>
      <c r="R23" t="s">
        <v>62</v>
      </c>
      <c r="U23" s="64">
        <f t="shared" si="1"/>
        <v>0.5</v>
      </c>
      <c r="V23" s="335"/>
    </row>
    <row r="24" spans="1:22" x14ac:dyDescent="0.25">
      <c r="A24">
        <v>5</v>
      </c>
      <c r="U24" s="64">
        <f t="shared" si="1"/>
        <v>0</v>
      </c>
      <c r="V24" s="335"/>
    </row>
    <row r="25" spans="1:22" x14ac:dyDescent="0.25">
      <c r="A25">
        <v>6</v>
      </c>
      <c r="U25" s="64">
        <f t="shared" si="1"/>
        <v>0</v>
      </c>
      <c r="V25" s="335"/>
    </row>
    <row r="26" spans="1:22" x14ac:dyDescent="0.25">
      <c r="A26">
        <v>7</v>
      </c>
      <c r="U26" s="64">
        <f t="shared" si="1"/>
        <v>0</v>
      </c>
      <c r="V26" s="335"/>
    </row>
    <row r="27" spans="1:22" x14ac:dyDescent="0.25">
      <c r="A27">
        <v>8</v>
      </c>
      <c r="U27" s="64">
        <f t="shared" si="1"/>
        <v>0</v>
      </c>
      <c r="V27" s="335"/>
    </row>
    <row r="28" spans="1:22" x14ac:dyDescent="0.25">
      <c r="A28">
        <v>9</v>
      </c>
      <c r="U28" s="64">
        <f t="shared" si="1"/>
        <v>0</v>
      </c>
      <c r="V28" s="335"/>
    </row>
    <row r="29" spans="1:22" x14ac:dyDescent="0.25">
      <c r="A29">
        <v>10</v>
      </c>
      <c r="U29" s="64">
        <f t="shared" si="1"/>
        <v>0</v>
      </c>
      <c r="V29" s="335"/>
    </row>
    <row r="30" spans="1:22" x14ac:dyDescent="0.25">
      <c r="A30" s="336" t="s">
        <v>167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71"/>
    </row>
    <row r="31" spans="1:22" x14ac:dyDescent="0.25">
      <c r="A31" s="326" t="s">
        <v>154</v>
      </c>
      <c r="B31" s="326" t="s">
        <v>96</v>
      </c>
      <c r="C31" s="326" t="s">
        <v>155</v>
      </c>
      <c r="D31" s="325" t="s">
        <v>121</v>
      </c>
      <c r="E31" s="325"/>
      <c r="F31" s="325"/>
      <c r="G31" s="325"/>
      <c r="H31" s="325" t="s">
        <v>122</v>
      </c>
      <c r="I31" s="325"/>
      <c r="J31" s="325"/>
      <c r="K31" s="325"/>
      <c r="L31" s="325" t="s">
        <v>123</v>
      </c>
      <c r="M31" s="325"/>
      <c r="N31" s="325"/>
      <c r="O31" s="325"/>
      <c r="P31" s="325" t="s">
        <v>156</v>
      </c>
      <c r="Q31" s="325"/>
      <c r="R31" s="325"/>
      <c r="S31" s="325"/>
      <c r="T31" s="326" t="s">
        <v>112</v>
      </c>
      <c r="U31" s="337" t="s">
        <v>128</v>
      </c>
      <c r="V31" s="331"/>
    </row>
    <row r="32" spans="1:22" x14ac:dyDescent="0.25">
      <c r="A32" s="326"/>
      <c r="B32" s="326"/>
      <c r="C32" s="326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6"/>
      <c r="U32" s="337"/>
      <c r="V32" s="331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7" t="s">
        <v>167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71"/>
    </row>
    <row r="44" spans="1:22" x14ac:dyDescent="0.25">
      <c r="A44" s="328" t="s">
        <v>154</v>
      </c>
      <c r="B44" s="328" t="s">
        <v>96</v>
      </c>
      <c r="C44" s="328" t="s">
        <v>155</v>
      </c>
      <c r="D44" s="327" t="s">
        <v>124</v>
      </c>
      <c r="E44" s="327"/>
      <c r="F44" s="327"/>
      <c r="G44" s="327"/>
      <c r="H44" s="327" t="s">
        <v>125</v>
      </c>
      <c r="I44" s="327"/>
      <c r="J44" s="327"/>
      <c r="K44" s="327"/>
      <c r="L44" s="327" t="s">
        <v>126</v>
      </c>
      <c r="M44" s="327"/>
      <c r="N44" s="327"/>
      <c r="O44" s="327"/>
      <c r="P44" s="327" t="s">
        <v>156</v>
      </c>
      <c r="Q44" s="327"/>
      <c r="R44" s="327"/>
      <c r="S44" s="327"/>
      <c r="T44" s="328" t="s">
        <v>112</v>
      </c>
      <c r="U44" s="328" t="s">
        <v>128</v>
      </c>
      <c r="V44" s="331"/>
    </row>
    <row r="45" spans="1:22" x14ac:dyDescent="0.25">
      <c r="A45" s="328"/>
      <c r="B45" s="328"/>
      <c r="C45" s="328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8"/>
      <c r="U45" s="328"/>
      <c r="V45" s="331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MAPA DE MEDIOS 2022</vt:lpstr>
      <vt:lpstr>PLAN DE COMUNICACIONES 2022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User</cp:lastModifiedBy>
  <cp:revision>0</cp:revision>
  <cp:lastPrinted>2018-03-28T14:20:37Z</cp:lastPrinted>
  <dcterms:created xsi:type="dcterms:W3CDTF">2013-04-30T17:32:35Z</dcterms:created>
  <dcterms:modified xsi:type="dcterms:W3CDTF">2022-02-01T01:03:15Z</dcterms:modified>
  <cp:category/>
  <cp:contentStatus/>
</cp:coreProperties>
</file>